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0" activeTab="29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AI99" s="1"/>
  <c r="Z3"/>
  <c r="Y3"/>
  <c r="AJ99"/>
  <c r="AM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K3"/>
  <c r="AJ3"/>
  <c r="AI3"/>
  <c r="AI99" s="1"/>
  <c r="Z3"/>
  <c r="Y3"/>
  <c r="AJ99"/>
  <c r="AM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K3"/>
  <c r="AK99" s="1"/>
  <c r="AJ3"/>
  <c r="AI3"/>
  <c r="AI99" s="1"/>
  <c r="Z3"/>
  <c r="Y3"/>
  <c r="AJ99"/>
  <c r="AM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B11" i="63" s="1"/>
  <c r="AE12" i="14"/>
  <c r="AF12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B19" i="63" s="1"/>
  <c r="AE20" i="14"/>
  <c r="AF20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I2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B27" i="63" s="1"/>
  <c r="AE28" i="14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I32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I40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B43" i="63" s="1"/>
  <c r="AE44" i="14"/>
  <c r="AF44"/>
  <c r="AG44"/>
  <c r="AH44"/>
  <c r="AI4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I48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I52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B59" i="63" s="1"/>
  <c r="AE60" i="14"/>
  <c r="AF60"/>
  <c r="AG60"/>
  <c r="AH60"/>
  <c r="AI60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F77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H89"/>
  <c r="AI89"/>
  <c r="AJ89"/>
  <c r="AE90"/>
  <c r="AF90"/>
  <c r="AG90"/>
  <c r="AH90"/>
  <c r="AI90"/>
  <c r="AJ90"/>
  <c r="AE91"/>
  <c r="AF91"/>
  <c r="AG91"/>
  <c r="AB91" i="62" s="1"/>
  <c r="AH91" i="14"/>
  <c r="AI91"/>
  <c r="AJ91"/>
  <c r="AE92"/>
  <c r="AF92"/>
  <c r="AG92"/>
  <c r="AH92"/>
  <c r="AI92"/>
  <c r="AJ92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Y8"/>
  <c r="Z8"/>
  <c r="AA8"/>
  <c r="AB8"/>
  <c r="AA8" i="63" s="1"/>
  <c r="AC8" i="14"/>
  <c r="X9"/>
  <c r="Y9"/>
  <c r="Z9"/>
  <c r="AA9"/>
  <c r="AB9"/>
  <c r="AC9"/>
  <c r="AA9" i="63" s="1"/>
  <c r="X10" i="14"/>
  <c r="Y10"/>
  <c r="Z10"/>
  <c r="AA10"/>
  <c r="AA10" i="62" s="1"/>
  <c r="AB10" i="14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A12" i="62" s="1"/>
  <c r="AB12" i="14"/>
  <c r="AC12"/>
  <c r="X13"/>
  <c r="Y13"/>
  <c r="AA13" i="61" s="1"/>
  <c r="Z13" i="14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AA15" i="63" s="1"/>
  <c r="X16" i="14"/>
  <c r="Y16"/>
  <c r="Z16"/>
  <c r="AA16"/>
  <c r="AB16"/>
  <c r="AA16" i="63" s="1"/>
  <c r="AC16" i="14"/>
  <c r="X17"/>
  <c r="Y17"/>
  <c r="Z17"/>
  <c r="AA17" i="62" s="1"/>
  <c r="AA17" i="14"/>
  <c r="AB17"/>
  <c r="AC17"/>
  <c r="AA17" i="63" s="1"/>
  <c r="X18" i="14"/>
  <c r="Y18"/>
  <c r="Z18"/>
  <c r="AA18"/>
  <c r="AA18" i="62" s="1"/>
  <c r="AB18" i="14"/>
  <c r="AA18" i="63" s="1"/>
  <c r="AC18" i="14"/>
  <c r="X19"/>
  <c r="Y19"/>
  <c r="AA19" i="61" s="1"/>
  <c r="Z19" i="14"/>
  <c r="AA19" i="62" s="1"/>
  <c r="AA19" i="14"/>
  <c r="AB19"/>
  <c r="AC19"/>
  <c r="X20"/>
  <c r="AA20" i="61" s="1"/>
  <c r="Y20" i="14"/>
  <c r="Z20"/>
  <c r="AA20"/>
  <c r="AA20" i="62" s="1"/>
  <c r="AB20" i="14"/>
  <c r="AC20"/>
  <c r="X21"/>
  <c r="Y21"/>
  <c r="AA21" i="61" s="1"/>
  <c r="Z21" i="14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AA23" i="63" s="1"/>
  <c r="X24" i="14"/>
  <c r="Y24"/>
  <c r="Z24"/>
  <c r="AA24"/>
  <c r="AB24"/>
  <c r="AA24" i="63" s="1"/>
  <c r="AC24" i="14"/>
  <c r="X25"/>
  <c r="Y25"/>
  <c r="Z25"/>
  <c r="AA25" i="62" s="1"/>
  <c r="AA25" i="14"/>
  <c r="AB25"/>
  <c r="AC25"/>
  <c r="AA25" i="63" s="1"/>
  <c r="X26" i="14"/>
  <c r="Y26"/>
  <c r="Z26"/>
  <c r="AA26"/>
  <c r="AA26" i="62" s="1"/>
  <c r="AB26" i="14"/>
  <c r="AA26" i="63" s="1"/>
  <c r="AC26" i="14"/>
  <c r="X27"/>
  <c r="Y27"/>
  <c r="AA27" i="61" s="1"/>
  <c r="Z27" i="14"/>
  <c r="AA27" i="62" s="1"/>
  <c r="AA27" i="14"/>
  <c r="AB27"/>
  <c r="AC27"/>
  <c r="X28"/>
  <c r="AA28" i="61" s="1"/>
  <c r="Y28" i="14"/>
  <c r="Z28"/>
  <c r="AA28"/>
  <c r="AA28" i="62" s="1"/>
  <c r="AB28" i="14"/>
  <c r="AC28"/>
  <c r="X29"/>
  <c r="Y29"/>
  <c r="AA29" i="61" s="1"/>
  <c r="Z29" i="14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AA31" i="63" s="1"/>
  <c r="X32" i="14"/>
  <c r="Y32"/>
  <c r="Z32"/>
  <c r="AA32"/>
  <c r="AB32"/>
  <c r="AA32" i="63" s="1"/>
  <c r="AC32" i="14"/>
  <c r="X33"/>
  <c r="Y33"/>
  <c r="Z33"/>
  <c r="AA33" i="62" s="1"/>
  <c r="AA33" i="14"/>
  <c r="AB33"/>
  <c r="AC33"/>
  <c r="AA33" i="63" s="1"/>
  <c r="X34" i="14"/>
  <c r="Y34"/>
  <c r="Z34"/>
  <c r="AA34"/>
  <c r="AA34" i="62" s="1"/>
  <c r="AB34" i="14"/>
  <c r="AA34" i="63" s="1"/>
  <c r="AC34" i="14"/>
  <c r="X35"/>
  <c r="Y35"/>
  <c r="AA35" i="61" s="1"/>
  <c r="Z35" i="14"/>
  <c r="AA35" i="62" s="1"/>
  <c r="AA35" i="14"/>
  <c r="AB35"/>
  <c r="AC35"/>
  <c r="X36"/>
  <c r="AA36" i="61" s="1"/>
  <c r="Y36" i="14"/>
  <c r="Z36"/>
  <c r="AA36"/>
  <c r="AA36" i="62" s="1"/>
  <c r="AB36" i="14"/>
  <c r="AC36"/>
  <c r="X37"/>
  <c r="Y37"/>
  <c r="AA37" i="61" s="1"/>
  <c r="Z37" i="14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AA39" i="63" s="1"/>
  <c r="X40" i="14"/>
  <c r="Y40"/>
  <c r="Z40"/>
  <c r="AA40"/>
  <c r="AB40"/>
  <c r="AA40" i="63" s="1"/>
  <c r="AC40" i="14"/>
  <c r="X41"/>
  <c r="Y41"/>
  <c r="Z41"/>
  <c r="AA41" i="62" s="1"/>
  <c r="AA41" i="14"/>
  <c r="AB41"/>
  <c r="AC41"/>
  <c r="AA41" i="63" s="1"/>
  <c r="X42" i="14"/>
  <c r="Y42"/>
  <c r="Z42"/>
  <c r="AA42"/>
  <c r="AA42" i="62" s="1"/>
  <c r="AB42" i="14"/>
  <c r="AA42" i="63" s="1"/>
  <c r="AC42" i="14"/>
  <c r="X43"/>
  <c r="Y43"/>
  <c r="AA43" i="61" s="1"/>
  <c r="Z43" i="14"/>
  <c r="AA43" i="62" s="1"/>
  <c r="AA43" i="14"/>
  <c r="AB43"/>
  <c r="AC43"/>
  <c r="X44"/>
  <c r="AA44" i="61" s="1"/>
  <c r="Y44" i="14"/>
  <c r="Z44"/>
  <c r="AA44"/>
  <c r="AA44" i="62" s="1"/>
  <c r="AB44" i="14"/>
  <c r="AC44"/>
  <c r="X45"/>
  <c r="Y45"/>
  <c r="AA45" i="61" s="1"/>
  <c r="Z45" i="14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AA47" i="63" s="1"/>
  <c r="X48" i="14"/>
  <c r="Y48"/>
  <c r="Z48"/>
  <c r="AA48"/>
  <c r="AB48"/>
  <c r="AA48" i="63" s="1"/>
  <c r="AC48" i="14"/>
  <c r="X49"/>
  <c r="Y49"/>
  <c r="Z49"/>
  <c r="AA49" i="62" s="1"/>
  <c r="AA49" i="14"/>
  <c r="AB49"/>
  <c r="AC49"/>
  <c r="AA49" i="63" s="1"/>
  <c r="X50" i="14"/>
  <c r="Y50"/>
  <c r="Z50"/>
  <c r="AA50"/>
  <c r="AA50" i="62" s="1"/>
  <c r="AB50" i="14"/>
  <c r="AA50" i="63" s="1"/>
  <c r="AC50" i="14"/>
  <c r="X51"/>
  <c r="Y51"/>
  <c r="AA51" i="61" s="1"/>
  <c r="Z51" i="14"/>
  <c r="AA51" i="62" s="1"/>
  <c r="AA51" i="14"/>
  <c r="AB51"/>
  <c r="AC51"/>
  <c r="X52"/>
  <c r="AA52" i="61" s="1"/>
  <c r="Y52" i="14"/>
  <c r="Z52"/>
  <c r="AA52"/>
  <c r="AA52" i="62" s="1"/>
  <c r="AB52" i="14"/>
  <c r="AC52"/>
  <c r="X53"/>
  <c r="Y53"/>
  <c r="AA53" i="61" s="1"/>
  <c r="Z53" i="14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AA55" i="63" s="1"/>
  <c r="X56" i="14"/>
  <c r="Y56"/>
  <c r="Z56"/>
  <c r="AA56"/>
  <c r="AB56"/>
  <c r="AA56" i="63" s="1"/>
  <c r="AC56" i="14"/>
  <c r="X57"/>
  <c r="Y57"/>
  <c r="Z57"/>
  <c r="AA57" i="62" s="1"/>
  <c r="AA57" i="14"/>
  <c r="AB57"/>
  <c r="AC57"/>
  <c r="AA57" i="63" s="1"/>
  <c r="X58" i="14"/>
  <c r="Y58"/>
  <c r="Z58"/>
  <c r="AA58"/>
  <c r="AA58" i="62" s="1"/>
  <c r="AB58" i="14"/>
  <c r="AA58" i="63" s="1"/>
  <c r="AC58" i="14"/>
  <c r="X59"/>
  <c r="Y59"/>
  <c r="AA59" i="61" s="1"/>
  <c r="Z59" i="14"/>
  <c r="AA59" i="62" s="1"/>
  <c r="AA59" i="14"/>
  <c r="AB59"/>
  <c r="AC59"/>
  <c r="X60"/>
  <c r="AA60" i="61" s="1"/>
  <c r="Y60" i="14"/>
  <c r="Z60"/>
  <c r="AA60"/>
  <c r="AA60" i="62" s="1"/>
  <c r="AB60" i="14"/>
  <c r="AC60"/>
  <c r="X61"/>
  <c r="Y61"/>
  <c r="AA61" i="61" s="1"/>
  <c r="Z61" i="14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AA63" i="63" s="1"/>
  <c r="X64" i="14"/>
  <c r="Y64"/>
  <c r="Z64"/>
  <c r="AA64"/>
  <c r="AB64"/>
  <c r="AA64" i="63" s="1"/>
  <c r="AC64" i="14"/>
  <c r="X65"/>
  <c r="Y65"/>
  <c r="Z65"/>
  <c r="AA65" i="62" s="1"/>
  <c r="AA65" i="14"/>
  <c r="AB65"/>
  <c r="AC65"/>
  <c r="AA65" i="63" s="1"/>
  <c r="X66" i="14"/>
  <c r="Y66"/>
  <c r="Z66"/>
  <c r="AA66"/>
  <c r="AA66" i="62" s="1"/>
  <c r="AB66" i="14"/>
  <c r="AA66" i="63" s="1"/>
  <c r="AC66" i="14"/>
  <c r="X67"/>
  <c r="Y67"/>
  <c r="AA67" i="61" s="1"/>
  <c r="Z67" i="14"/>
  <c r="AA67" i="62" s="1"/>
  <c r="AA67" i="14"/>
  <c r="AB67"/>
  <c r="AC67"/>
  <c r="X68"/>
  <c r="AA68" i="61" s="1"/>
  <c r="Y68" i="14"/>
  <c r="Z68"/>
  <c r="AA68"/>
  <c r="AA68" i="62" s="1"/>
  <c r="AB68" i="14"/>
  <c r="AC68"/>
  <c r="X69"/>
  <c r="Y69"/>
  <c r="AA69" i="61" s="1"/>
  <c r="Z69" i="14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AA71" i="63" s="1"/>
  <c r="X72" i="14"/>
  <c r="Y72"/>
  <c r="Z72"/>
  <c r="AA72"/>
  <c r="AB72"/>
  <c r="AA72" i="63" s="1"/>
  <c r="AC72" i="14"/>
  <c r="X73"/>
  <c r="Y73"/>
  <c r="Z73"/>
  <c r="AA73" i="62" s="1"/>
  <c r="AA73" i="14"/>
  <c r="AB73"/>
  <c r="AC73"/>
  <c r="AA73" i="63" s="1"/>
  <c r="X74" i="14"/>
  <c r="Y74"/>
  <c r="Z74"/>
  <c r="AA74"/>
  <c r="AA74" i="62" s="1"/>
  <c r="AB74" i="14"/>
  <c r="AA74" i="63" s="1"/>
  <c r="AC74" i="14"/>
  <c r="X75"/>
  <c r="Y75"/>
  <c r="AA75" i="61" s="1"/>
  <c r="Z75" i="14"/>
  <c r="AA75" i="62" s="1"/>
  <c r="AA75" i="14"/>
  <c r="AB75"/>
  <c r="AC75"/>
  <c r="X76"/>
  <c r="AA76" i="61" s="1"/>
  <c r="Y76" i="14"/>
  <c r="Z76"/>
  <c r="AA76"/>
  <c r="AA76" i="62" s="1"/>
  <c r="AB76" i="14"/>
  <c r="AC76"/>
  <c r="X77"/>
  <c r="Y77"/>
  <c r="AA77" i="61" s="1"/>
  <c r="Z77" i="14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AA79" i="63" s="1"/>
  <c r="X80" i="14"/>
  <c r="Y80"/>
  <c r="Z80"/>
  <c r="AA80"/>
  <c r="AB80"/>
  <c r="AA80" i="63" s="1"/>
  <c r="AC80" i="14"/>
  <c r="X81"/>
  <c r="Y81"/>
  <c r="Z81"/>
  <c r="AA81" i="62" s="1"/>
  <c r="AA81" i="14"/>
  <c r="AB81"/>
  <c r="AC81"/>
  <c r="AA81" i="63" s="1"/>
  <c r="X82" i="14"/>
  <c r="Y82"/>
  <c r="Z82"/>
  <c r="AA82"/>
  <c r="AA82" i="62" s="1"/>
  <c r="AB82" i="14"/>
  <c r="AA82" i="63" s="1"/>
  <c r="AC82" i="14"/>
  <c r="X83"/>
  <c r="Y83"/>
  <c r="AA83" i="61" s="1"/>
  <c r="Z83" i="14"/>
  <c r="AA83" i="62" s="1"/>
  <c r="AA83" i="14"/>
  <c r="AB83"/>
  <c r="AC83"/>
  <c r="X84"/>
  <c r="AA84" i="61" s="1"/>
  <c r="Y84" i="14"/>
  <c r="Z84"/>
  <c r="AA84"/>
  <c r="AA84" i="62" s="1"/>
  <c r="AB84" i="14"/>
  <c r="AC84"/>
  <c r="X85"/>
  <c r="Y85"/>
  <c r="AA85" i="61" s="1"/>
  <c r="Z85" i="14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AA87" i="63" s="1"/>
  <c r="X88" i="14"/>
  <c r="Y88"/>
  <c r="Z88"/>
  <c r="AA88"/>
  <c r="AB88"/>
  <c r="AA88" i="63" s="1"/>
  <c r="AC88" i="14"/>
  <c r="X89"/>
  <c r="Y89"/>
  <c r="Z89"/>
  <c r="AA89" i="62" s="1"/>
  <c r="AA89" i="14"/>
  <c r="AB89"/>
  <c r="AC89"/>
  <c r="AA89" i="63" s="1"/>
  <c r="X90" i="14"/>
  <c r="Y90"/>
  <c r="Z90"/>
  <c r="AA90"/>
  <c r="AA90" i="62" s="1"/>
  <c r="AB90" i="14"/>
  <c r="AC90"/>
  <c r="X91"/>
  <c r="Y91"/>
  <c r="AA91" i="61" s="1"/>
  <c r="Z91" i="14"/>
  <c r="AA91" i="62" s="1"/>
  <c r="AA91" i="14"/>
  <c r="AB91"/>
  <c r="AC91"/>
  <c r="X92"/>
  <c r="AA92" i="61" s="1"/>
  <c r="Y92" i="14"/>
  <c r="Z92"/>
  <c r="AA92"/>
  <c r="AA92" i="62" s="1"/>
  <c r="AB92" i="14"/>
  <c r="AA92" i="63" s="1"/>
  <c r="AC92" i="14"/>
  <c r="X93"/>
  <c r="Y93"/>
  <c r="AA93" i="61" s="1"/>
  <c r="Z93" i="14"/>
  <c r="AA93"/>
  <c r="AB93"/>
  <c r="AC93"/>
  <c r="AA93" i="63" s="1"/>
  <c r="X94" i="1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Y98"/>
  <c r="Z98"/>
  <c r="AA98"/>
  <c r="AA98" i="62" s="1"/>
  <c r="AB98" i="14"/>
  <c r="AA98" i="63" s="1"/>
  <c r="AC98" i="14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Y5"/>
  <c r="Z5"/>
  <c r="AA5"/>
  <c r="Y6"/>
  <c r="Z6"/>
  <c r="Y7"/>
  <c r="Z7"/>
  <c r="AB7"/>
  <c r="Y8"/>
  <c r="Z8"/>
  <c r="AB8"/>
  <c r="Y9"/>
  <c r="Z9"/>
  <c r="Y10"/>
  <c r="Z10"/>
  <c r="Y11"/>
  <c r="Z11"/>
  <c r="AA11"/>
  <c r="Y12"/>
  <c r="Z12"/>
  <c r="AA12"/>
  <c r="Y13"/>
  <c r="Z13"/>
  <c r="AA13"/>
  <c r="Y14"/>
  <c r="Z14"/>
  <c r="Y15"/>
  <c r="Z15"/>
  <c r="AB15"/>
  <c r="Y16"/>
  <c r="Z16"/>
  <c r="AB16"/>
  <c r="Y17"/>
  <c r="Z17"/>
  <c r="Y18"/>
  <c r="Z18"/>
  <c r="Y19"/>
  <c r="Z19"/>
  <c r="AA19"/>
  <c r="Y20"/>
  <c r="Z20"/>
  <c r="AA20"/>
  <c r="Y21"/>
  <c r="Z21"/>
  <c r="AA21"/>
  <c r="Y22"/>
  <c r="Z22"/>
  <c r="Y23"/>
  <c r="Z23"/>
  <c r="AB23"/>
  <c r="Y24"/>
  <c r="Z24"/>
  <c r="AB24"/>
  <c r="Y25"/>
  <c r="Z25"/>
  <c r="Y26"/>
  <c r="Z26"/>
  <c r="Y27"/>
  <c r="Z27"/>
  <c r="AA27"/>
  <c r="Y28"/>
  <c r="Z28"/>
  <c r="AA28"/>
  <c r="Y29"/>
  <c r="Z29"/>
  <c r="AA29"/>
  <c r="Y30"/>
  <c r="Z30"/>
  <c r="Y31"/>
  <c r="Z31"/>
  <c r="AB31"/>
  <c r="Y32"/>
  <c r="Z32"/>
  <c r="AB32"/>
  <c r="Y33"/>
  <c r="Z33"/>
  <c r="Y34"/>
  <c r="Z34"/>
  <c r="Y35"/>
  <c r="Z35"/>
  <c r="AA35"/>
  <c r="Y36"/>
  <c r="Z36"/>
  <c r="AA36"/>
  <c r="Y37"/>
  <c r="Z37"/>
  <c r="AA37"/>
  <c r="Y38"/>
  <c r="Z38"/>
  <c r="Y39"/>
  <c r="Z39"/>
  <c r="AB39"/>
  <c r="Y40"/>
  <c r="Z40"/>
  <c r="AB40"/>
  <c r="Y41"/>
  <c r="Z41"/>
  <c r="Y42"/>
  <c r="Z42"/>
  <c r="Y43"/>
  <c r="Z43"/>
  <c r="AA43"/>
  <c r="Y44"/>
  <c r="Z44"/>
  <c r="AA44"/>
  <c r="Y45"/>
  <c r="Z45"/>
  <c r="AA45"/>
  <c r="Y46"/>
  <c r="Z46"/>
  <c r="Y47"/>
  <c r="Z47"/>
  <c r="AB47"/>
  <c r="Y48"/>
  <c r="Z48"/>
  <c r="AB48"/>
  <c r="Y49"/>
  <c r="Z49"/>
  <c r="Y50"/>
  <c r="Z50"/>
  <c r="Y51"/>
  <c r="Z51"/>
  <c r="AA51"/>
  <c r="Y52"/>
  <c r="Z52"/>
  <c r="AA52"/>
  <c r="Y53"/>
  <c r="Z53"/>
  <c r="AA53"/>
  <c r="Y54"/>
  <c r="Z54"/>
  <c r="Y55"/>
  <c r="Z55"/>
  <c r="AB55"/>
  <c r="Y56"/>
  <c r="Z56"/>
  <c r="AB56"/>
  <c r="Y57"/>
  <c r="Z57"/>
  <c r="Y58"/>
  <c r="Z58"/>
  <c r="Y59"/>
  <c r="Z59"/>
  <c r="AA59"/>
  <c r="Y60"/>
  <c r="Z60"/>
  <c r="AA60"/>
  <c r="Y61"/>
  <c r="Z61"/>
  <c r="AA61"/>
  <c r="Y62"/>
  <c r="Z62"/>
  <c r="Y63"/>
  <c r="Z63"/>
  <c r="AB63"/>
  <c r="Y64"/>
  <c r="Z64"/>
  <c r="AB64"/>
  <c r="Y65"/>
  <c r="Z65"/>
  <c r="Y66"/>
  <c r="Z66"/>
  <c r="Y67"/>
  <c r="Z67"/>
  <c r="AA67"/>
  <c r="Y68"/>
  <c r="Z68"/>
  <c r="AA68"/>
  <c r="Y69"/>
  <c r="Z69"/>
  <c r="AA69"/>
  <c r="Y70"/>
  <c r="Z70"/>
  <c r="Y71"/>
  <c r="Z71"/>
  <c r="AB71"/>
  <c r="Y72"/>
  <c r="Z72"/>
  <c r="AB72"/>
  <c r="Y73"/>
  <c r="Z73"/>
  <c r="Y74"/>
  <c r="Z74"/>
  <c r="Y75"/>
  <c r="Z75"/>
  <c r="AA75"/>
  <c r="Y76"/>
  <c r="Z76"/>
  <c r="AA76"/>
  <c r="Y77"/>
  <c r="Z77"/>
  <c r="AA77"/>
  <c r="Y78"/>
  <c r="Z78"/>
  <c r="Y79"/>
  <c r="Z79"/>
  <c r="AB79"/>
  <c r="Y80"/>
  <c r="Z80"/>
  <c r="AB80"/>
  <c r="Y81"/>
  <c r="Z81"/>
  <c r="Y82"/>
  <c r="Z82"/>
  <c r="Y83"/>
  <c r="Z83"/>
  <c r="AA83"/>
  <c r="Y84"/>
  <c r="Z84"/>
  <c r="AA84"/>
  <c r="Y85"/>
  <c r="Z85"/>
  <c r="AA85"/>
  <c r="Y86"/>
  <c r="Z86"/>
  <c r="Y87"/>
  <c r="Z87"/>
  <c r="Y88"/>
  <c r="Z88"/>
  <c r="Y89"/>
  <c r="Z89"/>
  <c r="Y90"/>
  <c r="Z90"/>
  <c r="AA90"/>
  <c r="Y91"/>
  <c r="Z91"/>
  <c r="AA91"/>
  <c r="Y92"/>
  <c r="Z92"/>
  <c r="AB92"/>
  <c r="Y93"/>
  <c r="Z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Y5"/>
  <c r="Z5"/>
  <c r="AA5"/>
  <c r="Y6"/>
  <c r="Z6"/>
  <c r="AA6"/>
  <c r="AB6"/>
  <c r="Y7"/>
  <c r="Z7"/>
  <c r="AA7"/>
  <c r="Y8"/>
  <c r="Z8"/>
  <c r="AA8"/>
  <c r="Y9"/>
  <c r="Z9"/>
  <c r="AB9"/>
  <c r="Y10"/>
  <c r="Z10"/>
  <c r="AB10"/>
  <c r="Y11"/>
  <c r="Z11"/>
  <c r="Y12"/>
  <c r="Z12"/>
  <c r="Y13"/>
  <c r="Z13"/>
  <c r="AA13"/>
  <c r="Y14"/>
  <c r="Z14"/>
  <c r="AA14"/>
  <c r="AB14"/>
  <c r="Y15"/>
  <c r="Z15"/>
  <c r="AA15"/>
  <c r="Y16"/>
  <c r="Z16"/>
  <c r="AA16"/>
  <c r="Y17"/>
  <c r="Z17"/>
  <c r="AB17"/>
  <c r="Y18"/>
  <c r="Z18"/>
  <c r="AB18"/>
  <c r="Y19"/>
  <c r="Z19"/>
  <c r="Y20"/>
  <c r="Z20"/>
  <c r="Y21"/>
  <c r="Z21"/>
  <c r="AA21"/>
  <c r="Y22"/>
  <c r="Z22"/>
  <c r="AA22"/>
  <c r="AB22"/>
  <c r="Y23"/>
  <c r="Z23"/>
  <c r="AA23"/>
  <c r="Y24"/>
  <c r="Z24"/>
  <c r="AA24"/>
  <c r="Y25"/>
  <c r="Z25"/>
  <c r="AB25"/>
  <c r="Y26"/>
  <c r="Z26"/>
  <c r="AB26"/>
  <c r="Y27"/>
  <c r="Z27"/>
  <c r="Y28"/>
  <c r="Z28"/>
  <c r="Y29"/>
  <c r="Z29"/>
  <c r="AA29"/>
  <c r="Y30"/>
  <c r="Z30"/>
  <c r="AA30"/>
  <c r="AB30"/>
  <c r="Y31"/>
  <c r="Z31"/>
  <c r="AA31"/>
  <c r="Y32"/>
  <c r="Z32"/>
  <c r="AA32"/>
  <c r="Y33"/>
  <c r="Z33"/>
  <c r="AB33"/>
  <c r="Y34"/>
  <c r="Z34"/>
  <c r="AB34"/>
  <c r="Y35"/>
  <c r="Z35"/>
  <c r="Y36"/>
  <c r="Z36"/>
  <c r="Y37"/>
  <c r="Z37"/>
  <c r="AA37"/>
  <c r="Y38"/>
  <c r="Z38"/>
  <c r="AA38"/>
  <c r="AB38"/>
  <c r="Y39"/>
  <c r="Z39"/>
  <c r="AA39"/>
  <c r="Y40"/>
  <c r="Z40"/>
  <c r="AA40"/>
  <c r="Y41"/>
  <c r="Z41"/>
  <c r="AB41"/>
  <c r="Y42"/>
  <c r="Z42"/>
  <c r="AB42"/>
  <c r="Y43"/>
  <c r="Z43"/>
  <c r="Y44"/>
  <c r="Z44"/>
  <c r="Y45"/>
  <c r="Z45"/>
  <c r="AA45"/>
  <c r="Y46"/>
  <c r="Z46"/>
  <c r="AA46"/>
  <c r="AB46"/>
  <c r="Y47"/>
  <c r="Z47"/>
  <c r="AA47"/>
  <c r="Y48"/>
  <c r="Z48"/>
  <c r="AA48"/>
  <c r="Y49"/>
  <c r="Z49"/>
  <c r="AB49"/>
  <c r="Y50"/>
  <c r="Z50"/>
  <c r="AB50"/>
  <c r="Y51"/>
  <c r="Z51"/>
  <c r="Y52"/>
  <c r="Z52"/>
  <c r="Y53"/>
  <c r="Z53"/>
  <c r="AA53"/>
  <c r="Y54"/>
  <c r="Z54"/>
  <c r="AA54"/>
  <c r="AB54"/>
  <c r="Y55"/>
  <c r="Z55"/>
  <c r="AA55"/>
  <c r="Y56"/>
  <c r="Z56"/>
  <c r="AA56"/>
  <c r="Y57"/>
  <c r="Z57"/>
  <c r="AB57"/>
  <c r="Y58"/>
  <c r="Z58"/>
  <c r="AB58"/>
  <c r="Y59"/>
  <c r="Z59"/>
  <c r="Y60"/>
  <c r="Z60"/>
  <c r="Y61"/>
  <c r="Z61"/>
  <c r="AA61"/>
  <c r="Y62"/>
  <c r="Z62"/>
  <c r="AA62"/>
  <c r="AB62"/>
  <c r="Y63"/>
  <c r="Z63"/>
  <c r="AA63"/>
  <c r="Y64"/>
  <c r="Z64"/>
  <c r="AA64"/>
  <c r="Y65"/>
  <c r="Z65"/>
  <c r="AB65"/>
  <c r="Y66"/>
  <c r="Z66"/>
  <c r="AB66"/>
  <c r="Y67"/>
  <c r="Z67"/>
  <c r="Y68"/>
  <c r="Z68"/>
  <c r="Y69"/>
  <c r="Z69"/>
  <c r="AA69"/>
  <c r="Y70"/>
  <c r="Z70"/>
  <c r="AA70"/>
  <c r="AB70"/>
  <c r="Y71"/>
  <c r="Z71"/>
  <c r="AA71"/>
  <c r="Y72"/>
  <c r="Z72"/>
  <c r="AA72"/>
  <c r="Y73"/>
  <c r="Z73"/>
  <c r="AB73"/>
  <c r="Y74"/>
  <c r="Z74"/>
  <c r="AB74"/>
  <c r="Y75"/>
  <c r="Z75"/>
  <c r="Y76"/>
  <c r="Z76"/>
  <c r="Y77"/>
  <c r="Z77"/>
  <c r="AA77"/>
  <c r="Y78"/>
  <c r="Z78"/>
  <c r="AA78"/>
  <c r="AB78"/>
  <c r="Y79"/>
  <c r="Z79"/>
  <c r="AA79"/>
  <c r="Y80"/>
  <c r="Z80"/>
  <c r="AA80"/>
  <c r="Y81"/>
  <c r="Z81"/>
  <c r="AB81"/>
  <c r="Y82"/>
  <c r="Z82"/>
  <c r="AB82"/>
  <c r="Y83"/>
  <c r="Z83"/>
  <c r="Y84"/>
  <c r="Z84"/>
  <c r="Y85"/>
  <c r="Z85"/>
  <c r="AA85"/>
  <c r="Y86"/>
  <c r="Z86"/>
  <c r="AA86"/>
  <c r="AB86"/>
  <c r="Y87"/>
  <c r="Z87"/>
  <c r="AA87"/>
  <c r="Y88"/>
  <c r="Z88"/>
  <c r="AA88"/>
  <c r="Y89"/>
  <c r="Z89"/>
  <c r="AB89"/>
  <c r="Y90"/>
  <c r="Z90"/>
  <c r="AB90"/>
  <c r="Y91"/>
  <c r="Z91"/>
  <c r="Y92"/>
  <c r="Z92"/>
  <c r="Y93"/>
  <c r="Z93"/>
  <c r="AA93"/>
  <c r="Y94"/>
  <c r="Z94"/>
  <c r="AA94"/>
  <c r="AB94"/>
  <c r="Y95"/>
  <c r="Z95"/>
  <c r="AA95"/>
  <c r="Y96"/>
  <c r="Z96"/>
  <c r="AA96"/>
  <c r="Y97"/>
  <c r="Z97"/>
  <c r="AB97"/>
  <c r="Y98"/>
  <c r="Z98"/>
  <c r="AB98"/>
  <c r="AB3"/>
  <c r="Z3"/>
  <c r="Y3"/>
  <c r="Y4" i="61"/>
  <c r="Z4"/>
  <c r="AB4"/>
  <c r="Y5"/>
  <c r="Z5"/>
  <c r="Y6"/>
  <c r="Z6"/>
  <c r="Y7"/>
  <c r="Z7"/>
  <c r="AA7"/>
  <c r="AB7"/>
  <c r="Y8"/>
  <c r="Z8"/>
  <c r="AA8"/>
  <c r="Y9"/>
  <c r="Z9"/>
  <c r="AA9"/>
  <c r="Y10"/>
  <c r="Z10"/>
  <c r="AA10"/>
  <c r="Y11"/>
  <c r="Z11"/>
  <c r="AB11"/>
  <c r="Y12"/>
  <c r="Z12"/>
  <c r="AB12"/>
  <c r="Y13"/>
  <c r="Z13"/>
  <c r="Y14"/>
  <c r="Z14"/>
  <c r="Y15"/>
  <c r="Z15"/>
  <c r="AA15"/>
  <c r="AB15"/>
  <c r="Y16"/>
  <c r="Z16"/>
  <c r="AA16"/>
  <c r="Y17"/>
  <c r="Z17"/>
  <c r="AA17"/>
  <c r="Y18"/>
  <c r="Z18"/>
  <c r="AA18"/>
  <c r="Y19"/>
  <c r="Z19"/>
  <c r="AB19"/>
  <c r="Y20"/>
  <c r="Z20"/>
  <c r="AB20"/>
  <c r="Y21"/>
  <c r="Z21"/>
  <c r="Y22"/>
  <c r="Z22"/>
  <c r="Y23"/>
  <c r="Z23"/>
  <c r="AA23"/>
  <c r="AB23"/>
  <c r="Y24"/>
  <c r="Z24"/>
  <c r="AA24"/>
  <c r="Y25"/>
  <c r="Z25"/>
  <c r="AA25"/>
  <c r="Y26"/>
  <c r="Z26"/>
  <c r="AA26"/>
  <c r="Y27"/>
  <c r="Z27"/>
  <c r="AB27"/>
  <c r="Y28"/>
  <c r="Z28"/>
  <c r="AB28"/>
  <c r="Y29"/>
  <c r="Z29"/>
  <c r="Y30"/>
  <c r="Z30"/>
  <c r="Y31"/>
  <c r="Z31"/>
  <c r="AA31"/>
  <c r="AB31"/>
  <c r="Y32"/>
  <c r="Z32"/>
  <c r="AA32"/>
  <c r="Y33"/>
  <c r="Z33"/>
  <c r="AA33"/>
  <c r="Y34"/>
  <c r="Z34"/>
  <c r="AA34"/>
  <c r="Y35"/>
  <c r="Z35"/>
  <c r="AB35"/>
  <c r="Y36"/>
  <c r="Z36"/>
  <c r="AB36"/>
  <c r="Y37"/>
  <c r="Z37"/>
  <c r="Y38"/>
  <c r="Z38"/>
  <c r="Y39"/>
  <c r="Z39"/>
  <c r="AA39"/>
  <c r="AB39"/>
  <c r="Y40"/>
  <c r="Z40"/>
  <c r="AA40"/>
  <c r="Y41"/>
  <c r="Z41"/>
  <c r="AA41"/>
  <c r="Y42"/>
  <c r="Z42"/>
  <c r="AA42"/>
  <c r="Y43"/>
  <c r="Z43"/>
  <c r="AB43"/>
  <c r="Y44"/>
  <c r="Z44"/>
  <c r="AB44"/>
  <c r="Y45"/>
  <c r="Z45"/>
  <c r="Y46"/>
  <c r="Z46"/>
  <c r="Y47"/>
  <c r="Z47"/>
  <c r="AA47"/>
  <c r="AB47"/>
  <c r="Y48"/>
  <c r="Z48"/>
  <c r="AA48"/>
  <c r="Y49"/>
  <c r="Z49"/>
  <c r="AA49"/>
  <c r="Y50"/>
  <c r="Z50"/>
  <c r="AA50"/>
  <c r="Y51"/>
  <c r="Z51"/>
  <c r="AB51"/>
  <c r="Y52"/>
  <c r="Z52"/>
  <c r="AB52"/>
  <c r="Y53"/>
  <c r="Z53"/>
  <c r="Y54"/>
  <c r="Z54"/>
  <c r="Y55"/>
  <c r="Z55"/>
  <c r="AA55"/>
  <c r="AB55"/>
  <c r="Y56"/>
  <c r="Z56"/>
  <c r="AA56"/>
  <c r="Y57"/>
  <c r="Z57"/>
  <c r="AA57"/>
  <c r="Y58"/>
  <c r="Z58"/>
  <c r="AA58"/>
  <c r="Y59"/>
  <c r="Z59"/>
  <c r="AB59"/>
  <c r="Y60"/>
  <c r="Z60"/>
  <c r="AB60"/>
  <c r="Y61"/>
  <c r="Z61"/>
  <c r="Y62"/>
  <c r="Z62"/>
  <c r="Y63"/>
  <c r="Z63"/>
  <c r="AA63"/>
  <c r="AB63"/>
  <c r="Y64"/>
  <c r="Z64"/>
  <c r="AA64"/>
  <c r="Y65"/>
  <c r="Z65"/>
  <c r="AA65"/>
  <c r="Y66"/>
  <c r="Z66"/>
  <c r="AA66"/>
  <c r="Y67"/>
  <c r="Z67"/>
  <c r="AB67"/>
  <c r="Y68"/>
  <c r="Z68"/>
  <c r="AB68"/>
  <c r="Y69"/>
  <c r="Z69"/>
  <c r="Y70"/>
  <c r="Z70"/>
  <c r="Y71"/>
  <c r="Z71"/>
  <c r="AA71"/>
  <c r="AB71"/>
  <c r="Y72"/>
  <c r="Z72"/>
  <c r="AA72"/>
  <c r="Y73"/>
  <c r="Z73"/>
  <c r="AA73"/>
  <c r="Y74"/>
  <c r="Z74"/>
  <c r="AA74"/>
  <c r="Y75"/>
  <c r="Z75"/>
  <c r="AB75"/>
  <c r="Y76"/>
  <c r="Z76"/>
  <c r="AB76"/>
  <c r="Y77"/>
  <c r="Z77"/>
  <c r="Y78"/>
  <c r="Z78"/>
  <c r="Y79"/>
  <c r="Z79"/>
  <c r="AA79"/>
  <c r="AB79"/>
  <c r="Y80"/>
  <c r="Z80"/>
  <c r="AA80"/>
  <c r="Y81"/>
  <c r="Z81"/>
  <c r="AA81"/>
  <c r="Y82"/>
  <c r="Z82"/>
  <c r="AA82"/>
  <c r="Y83"/>
  <c r="Z83"/>
  <c r="AB83"/>
  <c r="Y84"/>
  <c r="Z84"/>
  <c r="AB84"/>
  <c r="Y85"/>
  <c r="Z85"/>
  <c r="Y86"/>
  <c r="Z86"/>
  <c r="Y87"/>
  <c r="Z87"/>
  <c r="AA87"/>
  <c r="AB87"/>
  <c r="Y88"/>
  <c r="Z88"/>
  <c r="AA88"/>
  <c r="Y89"/>
  <c r="Z89"/>
  <c r="AA89"/>
  <c r="Y90"/>
  <c r="Z90"/>
  <c r="AA90"/>
  <c r="Y91"/>
  <c r="Z91"/>
  <c r="AB91"/>
  <c r="Y92"/>
  <c r="Z92"/>
  <c r="AB92"/>
  <c r="Y93"/>
  <c r="Z93"/>
  <c r="Y94"/>
  <c r="Z94"/>
  <c r="Y95"/>
  <c r="Z95"/>
  <c r="AA95"/>
  <c r="AB95"/>
  <c r="Y96"/>
  <c r="Z96"/>
  <c r="AA96"/>
  <c r="Y97"/>
  <c r="Z97"/>
  <c r="AA97"/>
  <c r="Y98"/>
  <c r="Z98"/>
  <c r="AA98"/>
  <c r="AA3"/>
  <c r="Z3"/>
  <c r="Y3"/>
  <c r="AA3" i="62" l="1"/>
  <c r="AB67" i="63"/>
  <c r="AB35"/>
  <c r="AB76"/>
  <c r="AB68"/>
  <c r="AB44"/>
  <c r="AB36"/>
  <c r="AB83"/>
  <c r="AB75"/>
  <c r="AB51"/>
  <c r="AB37" i="62"/>
  <c r="AB60"/>
  <c r="AB56"/>
  <c r="AB52"/>
  <c r="AB48"/>
  <c r="AB44"/>
  <c r="AB40"/>
  <c r="AB36"/>
  <c r="AB32"/>
  <c r="AB24"/>
  <c r="AB20"/>
  <c r="AB3" i="61"/>
  <c r="AB96"/>
  <c r="AB72"/>
  <c r="AB64"/>
  <c r="AB56"/>
  <c r="AA7" i="63"/>
  <c r="AA9" i="62"/>
  <c r="AA4"/>
  <c r="AA11" i="61"/>
  <c r="AA5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K99" i="26"/>
  <c r="AL99" i="27"/>
  <c r="AP99" i="30"/>
  <c r="AR99"/>
  <c r="AB97" i="63"/>
  <c r="AB93"/>
  <c r="AB93" i="61"/>
  <c r="AB89" i="63"/>
  <c r="AB89" i="61"/>
  <c r="AB85" i="63"/>
  <c r="AB81"/>
  <c r="AB81" i="61"/>
  <c r="AB77" i="63"/>
  <c r="AB77" i="61"/>
  <c r="AB73" i="63"/>
  <c r="AB73" i="61"/>
  <c r="AB69" i="63"/>
  <c r="AB69" i="61"/>
  <c r="AB65" i="63"/>
  <c r="AB65" i="61"/>
  <c r="AB61" i="63"/>
  <c r="AB61" i="61"/>
  <c r="AB57" i="63"/>
  <c r="AB53"/>
  <c r="AQ99" i="26"/>
  <c r="AR99"/>
  <c r="AQ99" i="28"/>
  <c r="AR99"/>
  <c r="AQ99" i="27"/>
  <c r="BM99" i="14"/>
  <c r="AQ99" i="30"/>
  <c r="AP99" i="28"/>
  <c r="AO99" i="30"/>
  <c r="AO99" i="27"/>
  <c r="AO99" i="28"/>
  <c r="AO99" i="26"/>
  <c r="AO99" i="24"/>
  <c r="AL99" i="28"/>
  <c r="AK99" i="27"/>
  <c r="AK99" i="24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F51" s="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F77" s="1"/>
  <c r="B78"/>
  <c r="C78"/>
  <c r="B79"/>
  <c r="C79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F11" s="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F87" s="1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F11" s="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F55" s="1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F71" s="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F69" s="1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L16" i="66" s="1"/>
  <c r="N16" s="1"/>
  <c r="E16" i="57" s="1"/>
  <c r="C17" i="39"/>
  <c r="C18"/>
  <c r="C19"/>
  <c r="C20"/>
  <c r="L20" i="66" s="1"/>
  <c r="N20" s="1"/>
  <c r="E20" i="57" s="1"/>
  <c r="C21" i="39"/>
  <c r="C22"/>
  <c r="C23"/>
  <c r="C24"/>
  <c r="L24" i="66" s="1"/>
  <c r="N24" s="1"/>
  <c r="E24" i="57" s="1"/>
  <c r="C25" i="39"/>
  <c r="C26"/>
  <c r="C27"/>
  <c r="C28"/>
  <c r="L28" i="66" s="1"/>
  <c r="N28" s="1"/>
  <c r="E28" i="57" s="1"/>
  <c r="C29" i="39"/>
  <c r="C30"/>
  <c r="C31"/>
  <c r="C32"/>
  <c r="L32" i="66" s="1"/>
  <c r="N32" s="1"/>
  <c r="E32" i="57" s="1"/>
  <c r="C33" i="39"/>
  <c r="C34"/>
  <c r="C35"/>
  <c r="C36"/>
  <c r="L36" i="66" s="1"/>
  <c r="N36" s="1"/>
  <c r="E36" i="57" s="1"/>
  <c r="C37" i="39"/>
  <c r="C38"/>
  <c r="C39"/>
  <c r="C40"/>
  <c r="L40" i="66" s="1"/>
  <c r="N40" s="1"/>
  <c r="E40" i="57" s="1"/>
  <c r="C41" i="39"/>
  <c r="C42"/>
  <c r="C43"/>
  <c r="C44"/>
  <c r="L44" i="66" s="1"/>
  <c r="N44" s="1"/>
  <c r="E44" i="57" s="1"/>
  <c r="C45" i="39"/>
  <c r="C46"/>
  <c r="C47"/>
  <c r="C48"/>
  <c r="L48" i="66" s="1"/>
  <c r="N48" s="1"/>
  <c r="E48" i="57" s="1"/>
  <c r="C49" i="39"/>
  <c r="C50"/>
  <c r="C51"/>
  <c r="C52"/>
  <c r="L52" i="66" s="1"/>
  <c r="N52" s="1"/>
  <c r="E52" i="57" s="1"/>
  <c r="C53" i="39"/>
  <c r="C54"/>
  <c r="C55"/>
  <c r="C56"/>
  <c r="L56" i="66" s="1"/>
  <c r="N56" s="1"/>
  <c r="E56" i="57" s="1"/>
  <c r="C57" i="39"/>
  <c r="C58"/>
  <c r="C59"/>
  <c r="C60"/>
  <c r="L60" i="66" s="1"/>
  <c r="N60" s="1"/>
  <c r="E60" i="57" s="1"/>
  <c r="C61" i="39"/>
  <c r="C62"/>
  <c r="C63"/>
  <c r="C64"/>
  <c r="L64" i="66" s="1"/>
  <c r="N64" s="1"/>
  <c r="E64" i="57" s="1"/>
  <c r="C65" i="39"/>
  <c r="C66"/>
  <c r="C67"/>
  <c r="C68"/>
  <c r="L68" i="66" s="1"/>
  <c r="N68" s="1"/>
  <c r="E68" i="57" s="1"/>
  <c r="C69" i="39"/>
  <c r="C70"/>
  <c r="C71"/>
  <c r="C72"/>
  <c r="L72" i="66" s="1"/>
  <c r="N72" s="1"/>
  <c r="E72" i="57" s="1"/>
  <c r="C73" i="39"/>
  <c r="C74"/>
  <c r="C75"/>
  <c r="C76"/>
  <c r="L76" i="66" s="1"/>
  <c r="N76" s="1"/>
  <c r="E76" i="57" s="1"/>
  <c r="C77" i="39"/>
  <c r="C78"/>
  <c r="C79"/>
  <c r="C80"/>
  <c r="L80" i="66" s="1"/>
  <c r="N80" s="1"/>
  <c r="E80" i="57" s="1"/>
  <c r="C81" i="39"/>
  <c r="C82"/>
  <c r="C83"/>
  <c r="C84"/>
  <c r="L84" i="66" s="1"/>
  <c r="N84" s="1"/>
  <c r="E84" i="57" s="1"/>
  <c r="C85" i="39"/>
  <c r="C86"/>
  <c r="C87"/>
  <c r="C88"/>
  <c r="L88" i="66" s="1"/>
  <c r="N88" s="1"/>
  <c r="E88" i="57" s="1"/>
  <c r="C89" i="39"/>
  <c r="C90"/>
  <c r="C91"/>
  <c r="C92"/>
  <c r="L92" i="66" s="1"/>
  <c r="N92" s="1"/>
  <c r="E92" i="57" s="1"/>
  <c r="C93" i="39"/>
  <c r="C94"/>
  <c r="C95"/>
  <c r="C96"/>
  <c r="L96" i="66" s="1"/>
  <c r="N96" s="1"/>
  <c r="E96" i="57" s="1"/>
  <c r="C97" i="39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K96"/>
  <c r="F96"/>
  <c r="L95"/>
  <c r="M95" s="1"/>
  <c r="D95" i="57" s="1"/>
  <c r="K95" i="66"/>
  <c r="F95"/>
  <c r="L94"/>
  <c r="P94" s="1"/>
  <c r="E94" i="58" s="1"/>
  <c r="K94" i="66"/>
  <c r="F94"/>
  <c r="L93"/>
  <c r="O93" s="1"/>
  <c r="D93" i="58" s="1"/>
  <c r="K93" i="66"/>
  <c r="F93"/>
  <c r="K92"/>
  <c r="F92"/>
  <c r="L91"/>
  <c r="M91" s="1"/>
  <c r="D91" i="57" s="1"/>
  <c r="K91" i="66"/>
  <c r="F91"/>
  <c r="L90"/>
  <c r="P90" s="1"/>
  <c r="E90" i="58" s="1"/>
  <c r="K90" i="66"/>
  <c r="F90"/>
  <c r="L89"/>
  <c r="O89" s="1"/>
  <c r="D89" i="58" s="1"/>
  <c r="K89" i="66"/>
  <c r="F89"/>
  <c r="K88"/>
  <c r="F88"/>
  <c r="L87"/>
  <c r="M87" s="1"/>
  <c r="D87" i="57" s="1"/>
  <c r="K87" i="66"/>
  <c r="F87"/>
  <c r="L86"/>
  <c r="P86" s="1"/>
  <c r="E86" i="58" s="1"/>
  <c r="K86" i="66"/>
  <c r="F86"/>
  <c r="L85"/>
  <c r="O85" s="1"/>
  <c r="D85" i="58" s="1"/>
  <c r="K85" i="66"/>
  <c r="F85"/>
  <c r="K84"/>
  <c r="F84"/>
  <c r="L83"/>
  <c r="M83" s="1"/>
  <c r="D83" i="57" s="1"/>
  <c r="K83" i="66"/>
  <c r="F83"/>
  <c r="L82"/>
  <c r="P82" s="1"/>
  <c r="E82" i="58" s="1"/>
  <c r="K82" i="66"/>
  <c r="F82"/>
  <c r="L81"/>
  <c r="O81" s="1"/>
  <c r="D81" i="58" s="1"/>
  <c r="K81" i="66"/>
  <c r="F81"/>
  <c r="K80"/>
  <c r="F80"/>
  <c r="L79"/>
  <c r="M79" s="1"/>
  <c r="D79" i="57" s="1"/>
  <c r="K79" i="66"/>
  <c r="F79"/>
  <c r="L78"/>
  <c r="P78" s="1"/>
  <c r="E78" i="58" s="1"/>
  <c r="K78" i="66"/>
  <c r="F78"/>
  <c r="L77"/>
  <c r="O77" s="1"/>
  <c r="D77" i="58" s="1"/>
  <c r="K77" i="66"/>
  <c r="F77"/>
  <c r="K76"/>
  <c r="F76"/>
  <c r="L75"/>
  <c r="M75" s="1"/>
  <c r="D75" i="57" s="1"/>
  <c r="K75" i="66"/>
  <c r="F75"/>
  <c r="L74"/>
  <c r="P74" s="1"/>
  <c r="E74" i="58" s="1"/>
  <c r="K74" i="66"/>
  <c r="F74"/>
  <c r="L73"/>
  <c r="O73" s="1"/>
  <c r="D73" i="58" s="1"/>
  <c r="K73" i="66"/>
  <c r="F73"/>
  <c r="K72"/>
  <c r="F72"/>
  <c r="L71"/>
  <c r="M71" s="1"/>
  <c r="D71" i="57" s="1"/>
  <c r="K71" i="66"/>
  <c r="F71"/>
  <c r="L70"/>
  <c r="P70" s="1"/>
  <c r="E70" i="58" s="1"/>
  <c r="K70" i="66"/>
  <c r="F70"/>
  <c r="L69"/>
  <c r="O69" s="1"/>
  <c r="D69" i="58" s="1"/>
  <c r="K69" i="66"/>
  <c r="F69"/>
  <c r="K68"/>
  <c r="F68"/>
  <c r="L67"/>
  <c r="M67" s="1"/>
  <c r="D67" i="57" s="1"/>
  <c r="K67" i="66"/>
  <c r="F67"/>
  <c r="L66"/>
  <c r="P66" s="1"/>
  <c r="E66" i="58" s="1"/>
  <c r="K66" i="66"/>
  <c r="F66"/>
  <c r="L65"/>
  <c r="O65" s="1"/>
  <c r="D65" i="58" s="1"/>
  <c r="K65" i="66"/>
  <c r="F65"/>
  <c r="K64"/>
  <c r="F64"/>
  <c r="L63"/>
  <c r="M63" s="1"/>
  <c r="D63" i="57" s="1"/>
  <c r="K63" i="66"/>
  <c r="F63"/>
  <c r="L62"/>
  <c r="P62" s="1"/>
  <c r="E62" i="58" s="1"/>
  <c r="K62" i="66"/>
  <c r="F62"/>
  <c r="L61"/>
  <c r="O61" s="1"/>
  <c r="D61" i="58" s="1"/>
  <c r="K61" i="66"/>
  <c r="F61"/>
  <c r="K60"/>
  <c r="F60"/>
  <c r="L59"/>
  <c r="M59" s="1"/>
  <c r="D59" i="57" s="1"/>
  <c r="K59" i="66"/>
  <c r="F59"/>
  <c r="L58"/>
  <c r="P58" s="1"/>
  <c r="E58" i="58" s="1"/>
  <c r="K58" i="66"/>
  <c r="F58"/>
  <c r="L57"/>
  <c r="O57" s="1"/>
  <c r="D57" i="58" s="1"/>
  <c r="K57" i="66"/>
  <c r="F57"/>
  <c r="K56"/>
  <c r="F56"/>
  <c r="L55"/>
  <c r="M55" s="1"/>
  <c r="D55" i="57" s="1"/>
  <c r="K55" i="66"/>
  <c r="F55"/>
  <c r="L54"/>
  <c r="P54" s="1"/>
  <c r="E54" i="58" s="1"/>
  <c r="K54" i="66"/>
  <c r="F54"/>
  <c r="L53"/>
  <c r="O53" s="1"/>
  <c r="D53" i="58" s="1"/>
  <c r="K53" i="66"/>
  <c r="F53"/>
  <c r="K52"/>
  <c r="F52"/>
  <c r="L51"/>
  <c r="M51" s="1"/>
  <c r="D51" i="57" s="1"/>
  <c r="K51" i="66"/>
  <c r="F51"/>
  <c r="L50"/>
  <c r="P50" s="1"/>
  <c r="E50" i="58" s="1"/>
  <c r="K50" i="66"/>
  <c r="F50"/>
  <c r="L49"/>
  <c r="O49" s="1"/>
  <c r="D49" i="58" s="1"/>
  <c r="K49" i="66"/>
  <c r="F49"/>
  <c r="K48"/>
  <c r="F48"/>
  <c r="L47"/>
  <c r="M47" s="1"/>
  <c r="D47" i="57" s="1"/>
  <c r="K47" i="66"/>
  <c r="F47"/>
  <c r="L46"/>
  <c r="P46" s="1"/>
  <c r="E46" i="58" s="1"/>
  <c r="K46" i="66"/>
  <c r="F46"/>
  <c r="L45"/>
  <c r="O45" s="1"/>
  <c r="D45" i="58" s="1"/>
  <c r="K45" i="66"/>
  <c r="F45"/>
  <c r="K44"/>
  <c r="F44"/>
  <c r="L43"/>
  <c r="M43" s="1"/>
  <c r="D43" i="57" s="1"/>
  <c r="K43" i="66"/>
  <c r="F43"/>
  <c r="L42"/>
  <c r="P42" s="1"/>
  <c r="E42" i="58" s="1"/>
  <c r="K42" i="66"/>
  <c r="F42"/>
  <c r="L41"/>
  <c r="O41" s="1"/>
  <c r="D41" i="58" s="1"/>
  <c r="K41" i="66"/>
  <c r="F41"/>
  <c r="K40"/>
  <c r="F40"/>
  <c r="L39"/>
  <c r="M39" s="1"/>
  <c r="D39" i="57" s="1"/>
  <c r="K39" i="66"/>
  <c r="F39"/>
  <c r="L38"/>
  <c r="P38" s="1"/>
  <c r="E38" i="58" s="1"/>
  <c r="K38" i="66"/>
  <c r="F38"/>
  <c r="L37"/>
  <c r="O37" s="1"/>
  <c r="D37" i="58" s="1"/>
  <c r="K37" i="66"/>
  <c r="F37"/>
  <c r="K3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K32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K28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K24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K20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K1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F33"/>
  <c r="U32"/>
  <c r="N32"/>
  <c r="F32"/>
  <c r="U31"/>
  <c r="F31"/>
  <c r="U30"/>
  <c r="N30"/>
  <c r="F30"/>
  <c r="U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U84"/>
  <c r="F84"/>
  <c r="U83"/>
  <c r="U82"/>
  <c r="N82"/>
  <c r="F82"/>
  <c r="U81"/>
  <c r="F81"/>
  <c r="U80"/>
  <c r="F80"/>
  <c r="U79"/>
  <c r="F79"/>
  <c r="U78"/>
  <c r="N78"/>
  <c r="F78"/>
  <c r="U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U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70" i="56" l="1"/>
  <c r="F12" i="57"/>
  <c r="L99" i="63"/>
  <c r="N13"/>
  <c r="N17"/>
  <c r="N29"/>
  <c r="N33"/>
  <c r="N45"/>
  <c r="N49"/>
  <c r="N61"/>
  <c r="N65"/>
  <c r="N77"/>
  <c r="N89"/>
  <c r="B99" i="56"/>
  <c r="N97" i="63"/>
  <c r="F31" i="62"/>
  <c r="F42" i="61"/>
  <c r="B99"/>
  <c r="C99" i="56"/>
  <c r="C99" i="55"/>
  <c r="K99" i="66"/>
  <c r="C99" i="57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V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V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M15" i="65"/>
  <c r="D15" i="55" s="1"/>
  <c r="M17" i="65"/>
  <c r="D17" i="55" s="1"/>
  <c r="G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G43" s="1"/>
  <c r="M44" i="65"/>
  <c r="D44" i="55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M76" i="65"/>
  <c r="D76" i="55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V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O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O67" s="1"/>
  <c r="N70"/>
  <c r="N71"/>
  <c r="N74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O24" s="1"/>
  <c r="N28"/>
  <c r="O28" s="1"/>
  <c r="N32"/>
  <c r="N36"/>
  <c r="N40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N71"/>
  <c r="N72"/>
  <c r="O72" s="1"/>
  <c r="N75"/>
  <c r="N76"/>
  <c r="O76" s="1"/>
  <c r="N79"/>
  <c r="N80"/>
  <c r="N83"/>
  <c r="N84"/>
  <c r="O84" s="1"/>
  <c r="N87"/>
  <c r="N88"/>
  <c r="N91"/>
  <c r="O91" s="1"/>
  <c r="N92"/>
  <c r="O92" s="1"/>
  <c r="N95"/>
  <c r="N96"/>
  <c r="O96" s="1"/>
  <c r="I99"/>
  <c r="N81"/>
  <c r="N82"/>
  <c r="N85"/>
  <c r="O85" s="1"/>
  <c r="N86"/>
  <c r="O86" s="1"/>
  <c r="N89"/>
  <c r="O89" s="1"/>
  <c r="N90"/>
  <c r="O90" s="1"/>
  <c r="N93"/>
  <c r="O93" s="1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G11" s="1"/>
  <c r="V11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G13" s="1"/>
  <c r="O13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O53" s="1"/>
  <c r="N55" i="66"/>
  <c r="E55" i="57" s="1"/>
  <c r="G55" s="1"/>
  <c r="O55" s="1"/>
  <c r="P57" i="66"/>
  <c r="E57" i="58" s="1"/>
  <c r="G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O4"/>
  <c r="V32"/>
  <c r="O32"/>
  <c r="V47"/>
  <c r="V59"/>
  <c r="V16"/>
  <c r="O16"/>
  <c r="V31"/>
  <c r="V43"/>
  <c r="O43"/>
  <c r="O87"/>
  <c r="V87"/>
  <c r="V98"/>
  <c r="O98"/>
  <c r="V10" i="56"/>
  <c r="O10"/>
  <c r="V24"/>
  <c r="V26"/>
  <c r="O26"/>
  <c r="V35"/>
  <c r="O35"/>
  <c r="V40"/>
  <c r="V42"/>
  <c r="O42"/>
  <c r="N8" i="55"/>
  <c r="F9"/>
  <c r="I99"/>
  <c r="M99"/>
  <c r="G10"/>
  <c r="N12"/>
  <c r="F13"/>
  <c r="V22"/>
  <c r="G26"/>
  <c r="N28"/>
  <c r="O28" s="1"/>
  <c r="F29"/>
  <c r="O30"/>
  <c r="V38"/>
  <c r="G42"/>
  <c r="N44"/>
  <c r="F45"/>
  <c r="O46"/>
  <c r="G58"/>
  <c r="N60"/>
  <c r="O60" s="1"/>
  <c r="F61"/>
  <c r="O64"/>
  <c r="O80"/>
  <c r="O13" i="56"/>
  <c r="O29"/>
  <c r="O45"/>
  <c r="O57"/>
  <c r="O65"/>
  <c r="V3" i="55"/>
  <c r="V62"/>
  <c r="V66"/>
  <c r="O66"/>
  <c r="V74"/>
  <c r="O74"/>
  <c r="V82"/>
  <c r="V94"/>
  <c r="O94"/>
  <c r="V6" i="56"/>
  <c r="O6"/>
  <c r="O15"/>
  <c r="V22"/>
  <c r="O22"/>
  <c r="V31"/>
  <c r="V36"/>
  <c r="V38"/>
  <c r="O38"/>
  <c r="V52"/>
  <c r="V54"/>
  <c r="O54"/>
  <c r="V62"/>
  <c r="O62"/>
  <c r="V70"/>
  <c r="O70"/>
  <c r="V78"/>
  <c r="O78"/>
  <c r="V86"/>
  <c r="V94"/>
  <c r="O17" i="55"/>
  <c r="V17"/>
  <c r="V28"/>
  <c r="V60"/>
  <c r="V90"/>
  <c r="V95"/>
  <c r="V11" i="56"/>
  <c r="O11"/>
  <c r="V18"/>
  <c r="O18"/>
  <c r="V27"/>
  <c r="O27"/>
  <c r="O32"/>
  <c r="V32"/>
  <c r="V34"/>
  <c r="O34"/>
  <c r="V43"/>
  <c r="V48"/>
  <c r="V50"/>
  <c r="O50"/>
  <c r="B99" i="55"/>
  <c r="F3"/>
  <c r="K99"/>
  <c r="O3"/>
  <c r="F5"/>
  <c r="N20"/>
  <c r="O20" s="1"/>
  <c r="F21"/>
  <c r="G34"/>
  <c r="O35"/>
  <c r="N36"/>
  <c r="O36" s="1"/>
  <c r="F37"/>
  <c r="O51"/>
  <c r="N52"/>
  <c r="O52" s="1"/>
  <c r="F53"/>
  <c r="O68"/>
  <c r="O84"/>
  <c r="O5" i="56"/>
  <c r="O21"/>
  <c r="O37"/>
  <c r="O53"/>
  <c r="O61"/>
  <c r="O69"/>
  <c r="O77"/>
  <c r="V70" i="55"/>
  <c r="O70"/>
  <c r="V78"/>
  <c r="O78"/>
  <c r="O91"/>
  <c r="V91"/>
  <c r="V14" i="56"/>
  <c r="O14"/>
  <c r="V23"/>
  <c r="O23"/>
  <c r="V28"/>
  <c r="V30"/>
  <c r="O30"/>
  <c r="O39"/>
  <c r="V44"/>
  <c r="V46"/>
  <c r="O46"/>
  <c r="V58"/>
  <c r="O58"/>
  <c r="V66"/>
  <c r="O66"/>
  <c r="V74"/>
  <c r="V90"/>
  <c r="V95"/>
  <c r="V98"/>
  <c r="J99" i="55"/>
  <c r="G6"/>
  <c r="O7"/>
  <c r="N24"/>
  <c r="N40"/>
  <c r="N56"/>
  <c r="O56" s="1"/>
  <c r="O63"/>
  <c r="O71"/>
  <c r="O56" i="56"/>
  <c r="V38" i="58"/>
  <c r="V86"/>
  <c r="V63" i="55"/>
  <c r="V67"/>
  <c r="V71"/>
  <c r="V79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V14"/>
  <c r="N20"/>
  <c r="F21"/>
  <c r="V22"/>
  <c r="V66"/>
  <c r="V82"/>
  <c r="V64" i="55"/>
  <c r="V68"/>
  <c r="V80"/>
  <c r="V84"/>
  <c r="V88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5"/>
  <c r="V89"/>
  <c r="V93"/>
  <c r="V97"/>
  <c r="N3" i="57"/>
  <c r="V30" i="58"/>
  <c r="O30"/>
  <c r="V46"/>
  <c r="V62"/>
  <c r="V78"/>
  <c r="V94"/>
  <c r="N3" i="56"/>
  <c r="G88" i="57"/>
  <c r="N90"/>
  <c r="F91"/>
  <c r="K99" i="58"/>
  <c r="U99"/>
  <c r="F9"/>
  <c r="F17"/>
  <c r="V26"/>
  <c r="O26"/>
  <c r="V42"/>
  <c r="O42"/>
  <c r="V58"/>
  <c r="O74"/>
  <c r="V77"/>
  <c r="V90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39" i="55" l="1"/>
  <c r="V61" i="58"/>
  <c r="O37"/>
  <c r="O38" i="55"/>
  <c r="O95"/>
  <c r="O45" i="58"/>
  <c r="O29"/>
  <c r="O4" i="57"/>
  <c r="G8" i="56"/>
  <c r="V8" s="1"/>
  <c r="O65" i="58"/>
  <c r="O41"/>
  <c r="O11" i="55"/>
  <c r="O97" i="58"/>
  <c r="O81"/>
  <c r="O57"/>
  <c r="O25"/>
  <c r="O68" i="56"/>
  <c r="O73"/>
  <c r="O74"/>
  <c r="O95"/>
  <c r="O14" i="55"/>
  <c r="O86"/>
  <c r="O40" i="57"/>
  <c r="O88" i="56"/>
  <c r="V47"/>
  <c r="O7"/>
  <c r="O87"/>
  <c r="O83"/>
  <c r="O79"/>
  <c r="O75"/>
  <c r="O71"/>
  <c r="O67"/>
  <c r="O63"/>
  <c r="O59"/>
  <c r="O55"/>
  <c r="V51"/>
  <c r="O40"/>
  <c r="O36"/>
  <c r="V19"/>
  <c r="V96" i="55"/>
  <c r="G83"/>
  <c r="V83" s="1"/>
  <c r="G76"/>
  <c r="G75"/>
  <c r="V75" s="1"/>
  <c r="O72"/>
  <c r="G55"/>
  <c r="V55" s="1"/>
  <c r="G44"/>
  <c r="V44" s="1"/>
  <c r="G40"/>
  <c r="V40" s="1"/>
  <c r="O40"/>
  <c r="O24"/>
  <c r="O19"/>
  <c r="O12"/>
  <c r="O92"/>
  <c r="O59"/>
  <c r="G50"/>
  <c r="O50" s="1"/>
  <c r="E99" i="56"/>
  <c r="G12"/>
  <c r="V12" s="1"/>
  <c r="G4"/>
  <c r="V4" s="1"/>
  <c r="O82"/>
  <c r="O81"/>
  <c r="O25"/>
  <c r="O22" i="55"/>
  <c r="E99"/>
  <c r="V14"/>
  <c r="O9"/>
  <c r="V86"/>
  <c r="O62"/>
  <c r="D99"/>
  <c r="V81" i="58"/>
  <c r="V25"/>
  <c r="V97"/>
  <c r="V57"/>
  <c r="O17"/>
  <c r="G98" i="57"/>
  <c r="V98" s="1"/>
  <c r="G66"/>
  <c r="V66" s="1"/>
  <c r="G61"/>
  <c r="V61" s="1"/>
  <c r="G45"/>
  <c r="O45" s="1"/>
  <c r="G37"/>
  <c r="O37" s="1"/>
  <c r="G22"/>
  <c r="V22" s="1"/>
  <c r="G21"/>
  <c r="V21" s="1"/>
  <c r="O44"/>
  <c r="V40"/>
  <c r="G91" i="58"/>
  <c r="G75"/>
  <c r="G59"/>
  <c r="V53"/>
  <c r="G43"/>
  <c r="G27"/>
  <c r="E99"/>
  <c r="V5"/>
  <c r="O93"/>
  <c r="D99"/>
  <c r="V21"/>
  <c r="G93" i="57"/>
  <c r="V93" s="1"/>
  <c r="G77"/>
  <c r="V77" s="1"/>
  <c r="G69"/>
  <c r="O69" s="1"/>
  <c r="O56"/>
  <c r="G53"/>
  <c r="O53" s="1"/>
  <c r="G29"/>
  <c r="V29" s="1"/>
  <c r="G25"/>
  <c r="V25" s="1"/>
  <c r="O24"/>
  <c r="G9"/>
  <c r="V9" s="1"/>
  <c r="G5"/>
  <c r="V5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13"/>
  <c r="V64"/>
  <c r="O31"/>
  <c r="O26"/>
  <c r="O10"/>
  <c r="V48"/>
  <c r="O32"/>
  <c r="O16"/>
  <c r="V71"/>
  <c r="V55"/>
  <c r="O39"/>
  <c r="V47"/>
  <c r="O82"/>
  <c r="V45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66" i="57" l="1"/>
  <c r="O29"/>
  <c r="O8" i="56"/>
  <c r="O12"/>
  <c r="O83" i="55"/>
  <c r="O21" i="57"/>
  <c r="O44" i="55"/>
  <c r="O16" i="56"/>
  <c r="O4"/>
  <c r="V76" i="55"/>
  <c r="O76"/>
  <c r="O75"/>
  <c r="O55"/>
  <c r="O49"/>
  <c r="O77" i="57"/>
  <c r="O61"/>
  <c r="V37"/>
  <c r="O22"/>
  <c r="O25"/>
  <c r="O5"/>
  <c r="O91" i="58"/>
  <c r="V91"/>
  <c r="O75"/>
  <c r="V75"/>
  <c r="O59"/>
  <c r="V59"/>
  <c r="V43"/>
  <c r="O43"/>
  <c r="O27"/>
  <c r="V27"/>
  <c r="O56"/>
  <c r="O93" i="57"/>
  <c r="V69"/>
  <c r="V53"/>
  <c r="O9"/>
  <c r="O80" i="58"/>
  <c r="O4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CM7"/>
  <c r="CO93"/>
  <c r="BY95"/>
  <c r="CM95"/>
  <c r="CT95"/>
  <c r="DA95"/>
  <c r="DB95"/>
  <c r="DB87"/>
  <c r="DB83"/>
  <c r="DB75"/>
  <c r="DB67"/>
  <c r="DB63"/>
  <c r="DB42"/>
  <c r="DB37"/>
  <c r="DB33"/>
  <c r="DB29"/>
  <c r="DB25"/>
  <c r="BR99"/>
  <c r="DB3"/>
  <c r="BT96"/>
  <c r="DA96"/>
  <c r="DA84"/>
  <c r="BT37"/>
  <c r="BT32"/>
  <c r="BT28"/>
  <c r="BT24"/>
  <c r="CZ97"/>
  <c r="CZ77"/>
  <c r="CZ6"/>
  <c r="CV9"/>
  <c r="CV4"/>
  <c r="BM96"/>
  <c r="DI96" s="1"/>
  <c r="E96" i="40" s="1"/>
  <c r="BM84" i="54"/>
  <c r="BM67"/>
  <c r="BM56"/>
  <c r="BM42"/>
  <c r="BM16"/>
  <c r="BM4"/>
  <c r="DI4" s="1"/>
  <c r="E4" i="40" s="1"/>
  <c r="CO5" i="54"/>
  <c r="BF96"/>
  <c r="DH96" s="1"/>
  <c r="D96" i="40" s="1"/>
  <c r="BF56" i="54"/>
  <c r="BF46"/>
  <c r="BF42"/>
  <c r="BF32"/>
  <c r="BF28"/>
  <c r="BF24"/>
  <c r="BF16"/>
  <c r="CG10"/>
  <c r="AY96"/>
  <c r="AY93"/>
  <c r="DG93" s="1"/>
  <c r="C93" i="40" s="1"/>
  <c r="AY70" i="54"/>
  <c r="DG70" s="1"/>
  <c r="AY67"/>
  <c r="AY51"/>
  <c r="AY37"/>
  <c r="AY24"/>
  <c r="CA91"/>
  <c r="AP99"/>
  <c r="AR96"/>
  <c r="DF96" s="1"/>
  <c r="B96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BY58"/>
  <c r="BY66"/>
  <c r="BY86"/>
  <c r="BY37"/>
  <c r="BM62"/>
  <c r="CG95"/>
  <c r="BY8"/>
  <c r="BY12"/>
  <c r="BY40"/>
  <c r="CG47"/>
  <c r="AR81"/>
  <c r="DF81" s="1"/>
  <c r="B81" i="40" s="1"/>
  <c r="DA7" i="54"/>
  <c r="BT8"/>
  <c r="BF14"/>
  <c r="DH14" s="1"/>
  <c r="D14" i="40" s="1"/>
  <c r="BM40" i="54"/>
  <c r="BY91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DG87" s="1"/>
  <c r="C87" i="40" s="1"/>
  <c r="BT87" i="54"/>
  <c r="DC87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BT41"/>
  <c r="BT43"/>
  <c r="DA44"/>
  <c r="BT48"/>
  <c r="BT51"/>
  <c r="BT52"/>
  <c r="DJ52" s="1"/>
  <c r="F52" i="40" s="1"/>
  <c r="CZ53" i="54"/>
  <c r="DB55"/>
  <c r="BT58"/>
  <c r="DB59"/>
  <c r="BT60"/>
  <c r="CZ61"/>
  <c r="BT63"/>
  <c r="BT66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BT72"/>
  <c r="DJ72" s="1"/>
  <c r="F72" i="40" s="1"/>
  <c r="BT78" i="54"/>
  <c r="CZ78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BT19"/>
  <c r="DJ19" s="1"/>
  <c r="F19" i="40" s="1"/>
  <c r="BT23" i="54"/>
  <c r="DB24"/>
  <c r="BT27"/>
  <c r="DA28"/>
  <c r="BT31"/>
  <c r="DA32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DJ91"/>
  <c r="F91" i="40" s="1"/>
  <c r="BF92" i="54"/>
  <c r="BF97"/>
  <c r="BF17"/>
  <c r="BF30"/>
  <c r="BF49"/>
  <c r="DH49" s="1"/>
  <c r="D49" i="40" s="1"/>
  <c r="BF4" i="54"/>
  <c r="DH4" s="1"/>
  <c r="D4" i="40" s="1"/>
  <c r="BF6" i="54"/>
  <c r="DI6"/>
  <c r="E6" i="40" s="1"/>
  <c r="BF8" i="54"/>
  <c r="BF10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DJ67" i="54"/>
  <c r="F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BF84"/>
  <c r="BF89"/>
  <c r="BF93"/>
  <c r="DH93" s="1"/>
  <c r="D93" i="40" s="1"/>
  <c r="BF95" i="54"/>
  <c r="BF98"/>
  <c r="AY4"/>
  <c r="AY6"/>
  <c r="AY8"/>
  <c r="DG8" s="1"/>
  <c r="C8" i="40" s="1"/>
  <c r="AY9" i="54"/>
  <c r="AY15"/>
  <c r="DJ15"/>
  <c r="F15" i="40" s="1"/>
  <c r="AY17" i="54"/>
  <c r="AY19"/>
  <c r="AY29"/>
  <c r="DH29"/>
  <c r="D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AY58"/>
  <c r="DI58"/>
  <c r="E58" i="40" s="1"/>
  <c r="AY62" i="54"/>
  <c r="DI62"/>
  <c r="E62" i="40" s="1"/>
  <c r="AY72" i="54"/>
  <c r="DG72" s="1"/>
  <c r="C72" i="40" s="1"/>
  <c r="AY79" i="54"/>
  <c r="DI79"/>
  <c r="E79" i="40" s="1"/>
  <c r="DJ79" i="54"/>
  <c r="F79" i="40" s="1"/>
  <c r="AY81" i="54"/>
  <c r="DG81" s="1"/>
  <c r="C81" i="40" s="1"/>
  <c r="DJ81" i="54"/>
  <c r="F81" i="40" s="1"/>
  <c r="AY83" i="54"/>
  <c r="AY86"/>
  <c r="DG86" s="1"/>
  <c r="C86" i="40" s="1"/>
  <c r="AY95" i="54"/>
  <c r="AY97"/>
  <c r="AY22"/>
  <c r="AY25"/>
  <c r="DJ25"/>
  <c r="F25" i="40" s="1"/>
  <c r="AY28" i="54"/>
  <c r="DJ28"/>
  <c r="F28" i="40" s="1"/>
  <c r="AY31" i="54"/>
  <c r="DG31" s="1"/>
  <c r="C31" i="40" s="1"/>
  <c r="DJ31" i="54"/>
  <c r="F31" i="40" s="1"/>
  <c r="AY36" i="54"/>
  <c r="CE36"/>
  <c r="AY39"/>
  <c r="DG39" s="1"/>
  <c r="C39" i="40" s="1"/>
  <c r="DJ39" i="54"/>
  <c r="F39" i="40" s="1"/>
  <c r="AY44" i="54"/>
  <c r="AY53"/>
  <c r="CE53"/>
  <c r="DJ57"/>
  <c r="F57" i="40" s="1"/>
  <c r="AY59" i="54"/>
  <c r="DJ59"/>
  <c r="F59" i="40" s="1"/>
  <c r="AY61" i="54"/>
  <c r="DG61" s="1"/>
  <c r="C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AY89" i="54"/>
  <c r="DG89" s="1"/>
  <c r="C89" i="40" s="1"/>
  <c r="CE89" i="54"/>
  <c r="AY91"/>
  <c r="AY92"/>
  <c r="AY94"/>
  <c r="AV99"/>
  <c r="DH10"/>
  <c r="D10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AY55"/>
  <c r="AY64"/>
  <c r="AY68"/>
  <c r="AY71"/>
  <c r="DG71" s="1"/>
  <c r="C71" i="40" s="1"/>
  <c r="DI71" i="54"/>
  <c r="E71" i="40" s="1"/>
  <c r="AY82" i="54"/>
  <c r="DH82"/>
  <c r="D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H8" i="54"/>
  <c r="D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I32" i="54"/>
  <c r="E32" i="40" s="1"/>
  <c r="DJ32" i="54"/>
  <c r="F32" i="40" s="1"/>
  <c r="AR36" i="54"/>
  <c r="DF36" s="1"/>
  <c r="B36" i="40" s="1"/>
  <c r="DG36" i="54"/>
  <c r="C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BX70"/>
  <c r="DG79"/>
  <c r="C79" i="40" s="1"/>
  <c r="DG96" i="54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47" i="54" l="1"/>
  <c r="DD90"/>
  <c r="DD87"/>
  <c r="DD71"/>
  <c r="DD55"/>
  <c r="CW15"/>
  <c r="CW82"/>
  <c r="CW16"/>
  <c r="CP44"/>
  <c r="CP18"/>
  <c r="CI74"/>
  <c r="CI50"/>
  <c r="CI17"/>
  <c r="CI7"/>
  <c r="DK6"/>
  <c r="DK5"/>
  <c r="CB38"/>
  <c r="CB37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3" i="40" l="1"/>
  <c r="C99"/>
  <c r="G99" s="1"/>
  <c r="G54"/>
  <c r="AE99" i="27"/>
  <c r="AE99" i="29"/>
  <c r="AE99" i="28"/>
  <c r="AE99" i="26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6"/>
  <c r="AD6" s="1"/>
  <c r="AC10"/>
  <c r="AD10" s="1"/>
  <c r="AC14"/>
  <c r="AD14" s="1"/>
  <c r="AC18"/>
  <c r="AD18" s="1"/>
  <c r="AC22"/>
  <c r="AD22" s="1"/>
  <c r="AC26"/>
  <c r="AD26" s="1"/>
  <c r="AC30"/>
  <c r="AD30" s="1"/>
  <c r="AC34"/>
  <c r="AD34" s="1"/>
  <c r="AC38"/>
  <c r="AD38" s="1"/>
  <c r="AC42"/>
  <c r="AD42" s="1"/>
  <c r="AC46"/>
  <c r="AD46" s="1"/>
  <c r="AC50"/>
  <c r="AD50" s="1"/>
  <c r="AC54"/>
  <c r="AD54" s="1"/>
  <c r="AC58"/>
  <c r="AD58" s="1"/>
  <c r="AC62"/>
  <c r="AD62" s="1"/>
  <c r="AC66"/>
  <c r="AD66" s="1"/>
  <c r="AC70"/>
  <c r="AD70" s="1"/>
  <c r="AC74"/>
  <c r="AD74" s="1"/>
  <c r="AC78"/>
  <c r="AD78" s="1"/>
  <c r="AC82"/>
  <c r="AD82" s="1"/>
  <c r="AC86"/>
  <c r="AD86" s="1"/>
  <c r="AC90"/>
  <c r="AD90" s="1"/>
  <c r="AC94"/>
  <c r="AD94" s="1"/>
  <c r="AC98"/>
  <c r="AD98" s="1"/>
  <c r="AC5"/>
  <c r="AD5" s="1"/>
  <c r="AC9"/>
  <c r="AD9" s="1"/>
  <c r="AC13"/>
  <c r="AD13" s="1"/>
  <c r="AC17"/>
  <c r="AD17" s="1"/>
  <c r="AC21"/>
  <c r="AD21" s="1"/>
  <c r="AC25"/>
  <c r="AD25" s="1"/>
  <c r="AC29"/>
  <c r="AD29" s="1"/>
  <c r="AC33"/>
  <c r="AD33" s="1"/>
  <c r="AC37"/>
  <c r="AD37" s="1"/>
  <c r="AC41"/>
  <c r="AD41" s="1"/>
  <c r="AC45"/>
  <c r="AD45" s="1"/>
  <c r="AC49"/>
  <c r="AD49" s="1"/>
  <c r="AC53"/>
  <c r="AD53" s="1"/>
  <c r="AC57"/>
  <c r="AD57" s="1"/>
  <c r="AC61"/>
  <c r="AD61" s="1"/>
  <c r="AC65"/>
  <c r="AD65" s="1"/>
  <c r="AC69"/>
  <c r="AD69" s="1"/>
  <c r="AC73"/>
  <c r="AD73" s="1"/>
  <c r="AC77"/>
  <c r="AD77" s="1"/>
  <c r="AC81"/>
  <c r="AD81" s="1"/>
  <c r="AC85"/>
  <c r="AD85" s="1"/>
  <c r="AC89"/>
  <c r="AD89" s="1"/>
  <c r="AC93"/>
  <c r="AD93" s="1"/>
  <c r="AC97"/>
  <c r="AD97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7" l="1"/>
  <c r="AD4" s="1"/>
  <c r="BA99" i="11"/>
  <c r="BA99" i="6"/>
  <c r="AC4" i="29"/>
  <c r="AD4" s="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AC5" s="1"/>
  <c r="AD5" s="1"/>
  <c r="N5" i="29"/>
  <c r="AC5" s="1"/>
  <c r="AD5" s="1"/>
  <c r="N5" i="26"/>
  <c r="N5" i="27"/>
  <c r="AC5" s="1"/>
  <c r="AD5" s="1"/>
  <c r="AM102" i="44"/>
  <c r="V103"/>
  <c r="M3" i="24"/>
  <c r="M3" i="27"/>
  <c r="AC3" s="1"/>
  <c r="AD3" s="1"/>
  <c r="U99" i="52"/>
  <c r="M3" i="29"/>
  <c r="AC3" s="1"/>
  <c r="AD3" s="1"/>
  <c r="W99" i="52"/>
  <c r="Q4" i="53"/>
  <c r="M3" i="28"/>
  <c r="AC3" s="1"/>
  <c r="AD3" s="1"/>
  <c r="M3" i="26"/>
  <c r="O99" i="38"/>
  <c r="L3" i="24"/>
  <c r="M98"/>
  <c r="M82"/>
  <c r="M34" i="28"/>
  <c r="M84" i="24"/>
  <c r="M94"/>
  <c r="M63"/>
  <c r="M31"/>
  <c r="M78"/>
  <c r="M47"/>
  <c r="M15"/>
  <c r="M4"/>
  <c r="AC4" s="1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D4" i="24" l="1"/>
  <c r="AC3" i="26"/>
  <c r="AD3" s="1"/>
  <c r="AC3" i="24"/>
  <c r="AD3" s="1"/>
  <c r="AC4" i="26"/>
  <c r="AD4" s="1"/>
  <c r="T5" i="52"/>
  <c r="O5"/>
  <c r="Q5" s="1"/>
  <c r="M6" i="53"/>
  <c r="V6" s="1"/>
  <c r="L6"/>
  <c r="U6" s="1"/>
  <c r="K6"/>
  <c r="T6" s="1"/>
  <c r="N6" i="26" s="1"/>
  <c r="O6" i="53"/>
  <c r="J6"/>
  <c r="S6" s="1"/>
  <c r="N6" i="24" s="1"/>
  <c r="N6" i="53"/>
  <c r="W6" s="1"/>
  <c r="N5" i="24"/>
  <c r="BP99" i="14"/>
  <c r="AC4" i="28"/>
  <c r="AD4" s="1"/>
  <c r="Q9" i="44"/>
  <c r="BQ99" i="14"/>
  <c r="BN99"/>
  <c r="BO99"/>
  <c r="M7" i="44"/>
  <c r="O4" i="14"/>
  <c r="A7" i="44"/>
  <c r="B7"/>
  <c r="AF9"/>
  <c r="N6" i="27"/>
  <c r="AC6" s="1"/>
  <c r="AD6" s="1"/>
  <c r="N6" i="28"/>
  <c r="AC6" s="1"/>
  <c r="AD6" s="1"/>
  <c r="N6" i="29"/>
  <c r="AC6" s="1"/>
  <c r="AD6" s="1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5" i="24" l="1"/>
  <c r="AD5" s="1"/>
  <c r="AC6"/>
  <c r="AD6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AC7" s="1"/>
  <c r="AD7" s="1"/>
  <c r="T6" i="52"/>
  <c r="M6" i="26" s="1"/>
  <c r="O6" i="52"/>
  <c r="Q6" s="1"/>
  <c r="M8" i="44"/>
  <c r="G4" i="62"/>
  <c r="A8" i="44"/>
  <c r="B8"/>
  <c r="D7"/>
  <c r="AF10"/>
  <c r="N7" i="29"/>
  <c r="AC7" s="1"/>
  <c r="AD7" s="1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6" i="26" l="1"/>
  <c r="AD6" s="1"/>
  <c r="AC7" i="24"/>
  <c r="AD7" s="1"/>
  <c r="AC5" i="26"/>
  <c r="AD5" s="1"/>
  <c r="BA99" i="1"/>
  <c r="N7" i="26"/>
  <c r="T7" i="52"/>
  <c r="M7" i="26" s="1"/>
  <c r="O7" i="52"/>
  <c r="Q7" s="1"/>
  <c r="Q11" i="44"/>
  <c r="N7" i="28"/>
  <c r="AC7" s="1"/>
  <c r="AD7" s="1"/>
  <c r="M8" i="53"/>
  <c r="V8" s="1"/>
  <c r="L8"/>
  <c r="U8" s="1"/>
  <c r="N8" i="27" s="1"/>
  <c r="AC8" s="1"/>
  <c r="AD8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AC8" s="1"/>
  <c r="AD8" s="1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4" l="1"/>
  <c r="AD8" s="1"/>
  <c r="AC7" i="26"/>
  <c r="AD7" s="1"/>
  <c r="Q12" i="44"/>
  <c r="K9" i="53"/>
  <c r="T9" s="1"/>
  <c r="N9" i="26" s="1"/>
  <c r="O9" i="53"/>
  <c r="J9"/>
  <c r="S9" s="1"/>
  <c r="N9"/>
  <c r="W9" s="1"/>
  <c r="M9"/>
  <c r="V9" s="1"/>
  <c r="N9" i="28" s="1"/>
  <c r="AC9" s="1"/>
  <c r="AD9" s="1"/>
  <c r="L9" i="53"/>
  <c r="U9" s="1"/>
  <c r="N8" i="29"/>
  <c r="AC8" s="1"/>
  <c r="AD8" s="1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AC9" s="1"/>
  <c r="AD9" s="1"/>
  <c r="N9" i="27"/>
  <c r="AC9" s="1"/>
  <c r="AD9" s="1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4" l="1"/>
  <c r="AD9" s="1"/>
  <c r="AC8" i="26"/>
  <c r="AD8" s="1"/>
  <c r="M10" i="53"/>
  <c r="V10" s="1"/>
  <c r="L10"/>
  <c r="U10" s="1"/>
  <c r="N10" i="27" s="1"/>
  <c r="AC10" s="1"/>
  <c r="AD10" s="1"/>
  <c r="K10" i="53"/>
  <c r="T10" s="1"/>
  <c r="O10"/>
  <c r="J10"/>
  <c r="S10" s="1"/>
  <c r="N10"/>
  <c r="W10" s="1"/>
  <c r="N10" i="29" s="1"/>
  <c r="AC10" s="1"/>
  <c r="AD10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6"/>
  <c r="N10" i="28"/>
  <c r="AC10" s="1"/>
  <c r="AD10" s="1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4" l="1"/>
  <c r="AD10" s="1"/>
  <c r="Q14" i="44"/>
  <c r="T10" i="52"/>
  <c r="M10" i="26" s="1"/>
  <c r="O10" i="52"/>
  <c r="Q10" s="1"/>
  <c r="K11" i="53"/>
  <c r="T11" s="1"/>
  <c r="N11" i="26" s="1"/>
  <c r="O11" i="53"/>
  <c r="J11"/>
  <c r="S11" s="1"/>
  <c r="N11" i="24" s="1"/>
  <c r="N11" i="53"/>
  <c r="W11" s="1"/>
  <c r="M11"/>
  <c r="V11" s="1"/>
  <c r="N11" i="28" s="1"/>
  <c r="AC11" s="1"/>
  <c r="AD11" s="1"/>
  <c r="L11" i="53"/>
  <c r="U11" s="1"/>
  <c r="N11" i="27" s="1"/>
  <c r="AC11" s="1"/>
  <c r="AD11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G12" i="44" s="1"/>
  <c r="D11"/>
  <c r="A12"/>
  <c r="H9" i="14"/>
  <c r="B12" i="44"/>
  <c r="AF14"/>
  <c r="N11" i="29"/>
  <c r="AC11" s="1"/>
  <c r="AD11" s="1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8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AC9" i="26" l="1"/>
  <c r="AD9" s="1"/>
  <c r="AC11" i="24"/>
  <c r="AD11" s="1"/>
  <c r="AC10" i="26"/>
  <c r="AD10" s="1"/>
  <c r="V6" i="61"/>
  <c r="Q15" i="44"/>
  <c r="T11" i="52"/>
  <c r="M11" i="26" s="1"/>
  <c r="O11" i="52"/>
  <c r="Q11" s="1"/>
  <c r="M12" i="53"/>
  <c r="V12" s="1"/>
  <c r="L12"/>
  <c r="U12" s="1"/>
  <c r="N12" i="27" s="1"/>
  <c r="AC12" s="1"/>
  <c r="AD12" s="1"/>
  <c r="K12" i="53"/>
  <c r="T12" s="1"/>
  <c r="N12" i="26" s="1"/>
  <c r="O12" i="53"/>
  <c r="J12"/>
  <c r="S12" s="1"/>
  <c r="N12"/>
  <c r="W12" s="1"/>
  <c r="N12" i="29" s="1"/>
  <c r="AC12" s="1"/>
  <c r="AD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C12" s="1"/>
  <c r="AD12" s="1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1" i="26" l="1"/>
  <c r="AD11" s="1"/>
  <c r="V9" i="62"/>
  <c r="AC12" i="24"/>
  <c r="AD12" s="1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AC13" s="1"/>
  <c r="AD13" s="1"/>
  <c r="M13" i="53"/>
  <c r="V13" s="1"/>
  <c r="N13" i="28" s="1"/>
  <c r="AC13" s="1"/>
  <c r="AD13" s="1"/>
  <c r="L13" i="53"/>
  <c r="U13" s="1"/>
  <c r="N13" i="27" s="1"/>
  <c r="AC13" s="1"/>
  <c r="AD13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4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AC14" s="1"/>
  <c r="AD14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AC14" s="1"/>
  <c r="AD14" s="1"/>
  <c r="N14" i="28"/>
  <c r="AC14" s="1"/>
  <c r="AD14" s="1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8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4"/>
  <c r="AD14" s="1"/>
  <c r="AC13" i="26"/>
  <c r="AD13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M15"/>
  <c r="V15" s="1"/>
  <c r="N15" i="28" s="1"/>
  <c r="AC15" s="1"/>
  <c r="AD15" s="1"/>
  <c r="L15" i="53"/>
  <c r="U15" s="1"/>
  <c r="N15" i="27" s="1"/>
  <c r="AC15" s="1"/>
  <c r="AD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9"/>
  <c r="AC15" s="1"/>
  <c r="AD15" s="1"/>
  <c r="K15" i="38"/>
  <c r="M15" s="1"/>
  <c r="B17" i="53"/>
  <c r="AE20" i="44" s="1"/>
  <c r="C16" i="53"/>
  <c r="Q14"/>
  <c r="B17" i="52"/>
  <c r="P20" i="44" s="1"/>
  <c r="C16" i="52"/>
  <c r="AG7" i="24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4" i="26"/>
  <c r="AD14" s="1"/>
  <c r="AC15" i="24"/>
  <c r="AD15" s="1"/>
  <c r="G16" i="44"/>
  <c r="M16" i="53"/>
  <c r="V16" s="1"/>
  <c r="N16" i="28" s="1"/>
  <c r="AC16" s="1"/>
  <c r="AD16" s="1"/>
  <c r="L16" i="53"/>
  <c r="U16" s="1"/>
  <c r="K16"/>
  <c r="T16" s="1"/>
  <c r="O16"/>
  <c r="J16"/>
  <c r="S16" s="1"/>
  <c r="N16" i="24" s="1"/>
  <c r="N16" i="53"/>
  <c r="W16" s="1"/>
  <c r="N16" i="29" s="1"/>
  <c r="AC16" s="1"/>
  <c r="AD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6"/>
  <c r="N16" i="27"/>
  <c r="AC16" s="1"/>
  <c r="AD16" s="1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J16" i="44" l="1"/>
  <c r="AC16" i="24"/>
  <c r="AD16" s="1"/>
  <c r="AC15" i="26"/>
  <c r="AD15" s="1"/>
  <c r="G17" i="44"/>
  <c r="J17" s="1"/>
  <c r="K17" i="53"/>
  <c r="T17" s="1"/>
  <c r="O17"/>
  <c r="J17"/>
  <c r="S17" s="1"/>
  <c r="N17"/>
  <c r="W17" s="1"/>
  <c r="M17"/>
  <c r="V17" s="1"/>
  <c r="N17" i="28" s="1"/>
  <c r="AC17" s="1"/>
  <c r="AD17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AC17" s="1"/>
  <c r="AD17" s="1"/>
  <c r="N17" i="26"/>
  <c r="N17" i="27"/>
  <c r="AC17" s="1"/>
  <c r="AD17" s="1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H18" i="44" s="1"/>
  <c r="S16" i="14"/>
  <c r="AL15"/>
  <c r="D15" i="61" s="1"/>
  <c r="AN15" i="14"/>
  <c r="D15" i="62" s="1"/>
  <c r="Q16" i="14"/>
  <c r="W14"/>
  <c r="AQ14"/>
  <c r="E14" i="63" s="1"/>
  <c r="AC16" i="26" l="1"/>
  <c r="AD16" s="1"/>
  <c r="AC17" i="24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AC18" s="1"/>
  <c r="AD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AC18" s="1"/>
  <c r="AD18" s="1"/>
  <c r="N18" i="28"/>
  <c r="AC18" s="1"/>
  <c r="AD18" s="1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4"/>
  <c r="AD18" s="1"/>
  <c r="AC17" i="26"/>
  <c r="AD17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AC19" s="1"/>
  <c r="AD19" s="1"/>
  <c r="L19" i="53"/>
  <c r="U19" s="1"/>
  <c r="N19" i="27" s="1"/>
  <c r="AC19" s="1"/>
  <c r="AD19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C19" s="1"/>
  <c r="AD19" s="1"/>
  <c r="AG12" i="28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H20" i="44" l="1"/>
  <c r="G16" i="63"/>
  <c r="V16" s="1"/>
  <c r="J19" i="44"/>
  <c r="AC18" i="26"/>
  <c r="AD18" s="1"/>
  <c r="AC19" i="24"/>
  <c r="AD19" s="1"/>
  <c r="M20" i="53"/>
  <c r="V20" s="1"/>
  <c r="L20"/>
  <c r="U20" s="1"/>
  <c r="N20" i="27" s="1"/>
  <c r="AC20" s="1"/>
  <c r="AD20" s="1"/>
  <c r="K20" i="53"/>
  <c r="T20" s="1"/>
  <c r="O20"/>
  <c r="J20"/>
  <c r="S20" s="1"/>
  <c r="N20" i="24" s="1"/>
  <c r="N20" i="53"/>
  <c r="W20" s="1"/>
  <c r="N20" i="29" s="1"/>
  <c r="AC20" s="1"/>
  <c r="AD20" s="1"/>
  <c r="T19" i="52"/>
  <c r="M19" i="26" s="1"/>
  <c r="O19" i="52"/>
  <c r="Q19" s="1"/>
  <c r="Q23" i="44"/>
  <c r="V15" i="63"/>
  <c r="M21" i="44"/>
  <c r="O16" i="62"/>
  <c r="V16"/>
  <c r="V16" i="61"/>
  <c r="O16"/>
  <c r="O16" i="63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AC20" s="1"/>
  <c r="AD20" s="1"/>
  <c r="K20" i="38"/>
  <c r="M20" s="1"/>
  <c r="Q19" i="53"/>
  <c r="C21"/>
  <c r="B22"/>
  <c r="AE25" i="44" s="1"/>
  <c r="B22" i="52"/>
  <c r="P25" i="44" s="1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G17" i="63" l="1"/>
  <c r="V17" s="1"/>
  <c r="J20" i="44"/>
  <c r="AC20" i="24"/>
  <c r="AD20" s="1"/>
  <c r="AC19" i="26"/>
  <c r="AD19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AC21" s="1"/>
  <c r="AD21" s="1"/>
  <c r="L21" i="53"/>
  <c r="U21" s="1"/>
  <c r="M22" i="44"/>
  <c r="V17" i="61"/>
  <c r="O17"/>
  <c r="O17" i="63"/>
  <c r="V17" i="62"/>
  <c r="O17"/>
  <c r="G21" i="44"/>
  <c r="T19" i="14"/>
  <c r="R19"/>
  <c r="V19"/>
  <c r="D21" i="44"/>
  <c r="A22"/>
  <c r="H19" i="14"/>
  <c r="B22" i="44"/>
  <c r="AF24"/>
  <c r="N21" i="24"/>
  <c r="N21" i="29"/>
  <c r="AC21" s="1"/>
  <c r="AD21" s="1"/>
  <c r="N21" i="26"/>
  <c r="N21" i="27"/>
  <c r="AC21" s="1"/>
  <c r="AD21" s="1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AC20" i="26"/>
  <c r="AD20" s="1"/>
  <c r="AC21" i="24"/>
  <c r="AD21" s="1"/>
  <c r="J21" i="44"/>
  <c r="Q25"/>
  <c r="T21" i="52"/>
  <c r="M21" i="26" s="1"/>
  <c r="O21" i="52"/>
  <c r="Q21" s="1"/>
  <c r="M22" i="53"/>
  <c r="V22" s="1"/>
  <c r="N22" i="28" s="1"/>
  <c r="AC22" s="1"/>
  <c r="AD22" s="1"/>
  <c r="L22" i="53"/>
  <c r="U22" s="1"/>
  <c r="N22" i="27" s="1"/>
  <c r="AC22" s="1"/>
  <c r="AD22" s="1"/>
  <c r="K22" i="53"/>
  <c r="T22" s="1"/>
  <c r="N22" i="26" s="1"/>
  <c r="O22" i="53"/>
  <c r="J22"/>
  <c r="S22" s="1"/>
  <c r="N22" i="24" s="1"/>
  <c r="N22" i="53"/>
  <c r="W22" s="1"/>
  <c r="N22" i="29" s="1"/>
  <c r="AC22" s="1"/>
  <c r="AD22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G23"/>
  <c r="AC22" i="24"/>
  <c r="AD22" s="1"/>
  <c r="AC21" i="26"/>
  <c r="AD21" s="1"/>
  <c r="Q26" i="44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AC23" s="1"/>
  <c r="AD23" s="1"/>
  <c r="L23" i="53"/>
  <c r="U23" s="1"/>
  <c r="N23" i="27" s="1"/>
  <c r="AC23" s="1"/>
  <c r="AD23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C23" s="1"/>
  <c r="AD23" s="1"/>
  <c r="AG19"/>
  <c r="AG19" i="28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G24" i="44" l="1"/>
  <c r="J23"/>
  <c r="O20" i="61"/>
  <c r="AC22" i="26"/>
  <c r="AD22" s="1"/>
  <c r="AC23" i="24"/>
  <c r="AD23" s="1"/>
  <c r="Q27" i="44"/>
  <c r="M24" i="53"/>
  <c r="V24" s="1"/>
  <c r="N24" i="28" s="1"/>
  <c r="AC24" s="1"/>
  <c r="AD24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AC24" s="1"/>
  <c r="AD24" s="1"/>
  <c r="N24" i="27"/>
  <c r="AC24" s="1"/>
  <c r="AD24" s="1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G18" i="24"/>
  <c r="AG19"/>
  <c r="AR19" i="14"/>
  <c r="AP25" i="44"/>
  <c r="S23" i="14"/>
  <c r="U22"/>
  <c r="O22"/>
  <c r="Q23"/>
  <c r="AO21"/>
  <c r="E21" i="62" s="1"/>
  <c r="H25" i="44" l="1"/>
  <c r="J24"/>
  <c r="AC24" i="24"/>
  <c r="AD24" s="1"/>
  <c r="AC23" i="26"/>
  <c r="AD23" s="1"/>
  <c r="O19" i="62"/>
  <c r="G25" i="44"/>
  <c r="K25" i="53"/>
  <c r="T25" s="1"/>
  <c r="N25" i="26" s="1"/>
  <c r="O25" i="53"/>
  <c r="J25"/>
  <c r="S25" s="1"/>
  <c r="N25" i="24" s="1"/>
  <c r="N25" i="53"/>
  <c r="W25" s="1"/>
  <c r="M25"/>
  <c r="V25" s="1"/>
  <c r="N25" i="28" s="1"/>
  <c r="AC25" s="1"/>
  <c r="AD25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AC25" s="1"/>
  <c r="AD25" s="1"/>
  <c r="N25" i="27"/>
  <c r="AC25" s="1"/>
  <c r="AD25" s="1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AC24" i="26"/>
  <c r="AD24" s="1"/>
  <c r="AC25" i="24"/>
  <c r="AD25" s="1"/>
  <c r="G26" i="44"/>
  <c r="M26" i="53"/>
  <c r="V26" s="1"/>
  <c r="N26" i="28" s="1"/>
  <c r="AC26" s="1"/>
  <c r="AD26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AC26" s="1"/>
  <c r="AD26" s="1"/>
  <c r="N26" i="27"/>
  <c r="AC26" s="1"/>
  <c r="AD26" s="1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AC26" i="24"/>
  <c r="AD26" s="1"/>
  <c r="AC25" i="26"/>
  <c r="AD25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AC27" s="1"/>
  <c r="AD27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AC27" s="1"/>
  <c r="AD27" s="1"/>
  <c r="N27" i="27"/>
  <c r="AC27" s="1"/>
  <c r="AD27" s="1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6" i="26" l="1"/>
  <c r="AD26" s="1"/>
  <c r="AC27" i="24"/>
  <c r="AD27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AC28" s="1"/>
  <c r="AD28" s="1"/>
  <c r="N28" i="28"/>
  <c r="AC28" s="1"/>
  <c r="AD28" s="1"/>
  <c r="N28" i="29"/>
  <c r="AC28" s="1"/>
  <c r="AD28" s="1"/>
  <c r="K28" i="38"/>
  <c r="M28" s="1"/>
  <c r="AG23" i="26"/>
  <c r="AG23" i="28"/>
  <c r="Q27" i="53"/>
  <c r="B30"/>
  <c r="AE33" i="44" s="1"/>
  <c r="C29" i="53"/>
  <c r="B30" i="52"/>
  <c r="P33" i="44" s="1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G29" i="44" l="1"/>
  <c r="V23" i="61"/>
  <c r="V24" i="62"/>
  <c r="J28" i="44"/>
  <c r="AC27" i="26"/>
  <c r="AD27" s="1"/>
  <c r="AC28" i="24"/>
  <c r="AD28" s="1"/>
  <c r="K29" i="53"/>
  <c r="T29" s="1"/>
  <c r="N29" i="26" s="1"/>
  <c r="O29" i="53"/>
  <c r="J29"/>
  <c r="S29" s="1"/>
  <c r="N29"/>
  <c r="W29" s="1"/>
  <c r="N29" i="29" s="1"/>
  <c r="AC29" s="1"/>
  <c r="AD29" s="1"/>
  <c r="M29" i="53"/>
  <c r="V29" s="1"/>
  <c r="N29" i="28" s="1"/>
  <c r="AC29" s="1"/>
  <c r="AD29" s="1"/>
  <c r="L29" i="53"/>
  <c r="U29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7"/>
  <c r="AC29" s="1"/>
  <c r="AD29" s="1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8" i="26"/>
  <c r="AD28" s="1"/>
  <c r="AC29" i="24"/>
  <c r="AD29" s="1"/>
  <c r="T29" i="52"/>
  <c r="M29" i="26" s="1"/>
  <c r="O29" i="52"/>
  <c r="Q29" s="1"/>
  <c r="M30" i="53"/>
  <c r="V30" s="1"/>
  <c r="L30"/>
  <c r="U30" s="1"/>
  <c r="N30" i="27" s="1"/>
  <c r="AC30" s="1"/>
  <c r="AD30" s="1"/>
  <c r="K30" i="53"/>
  <c r="T30" s="1"/>
  <c r="N30" i="26" s="1"/>
  <c r="O30" i="53"/>
  <c r="J30"/>
  <c r="S30" s="1"/>
  <c r="N30" i="24" s="1"/>
  <c r="N30" i="53"/>
  <c r="W30" s="1"/>
  <c r="N30" i="29" s="1"/>
  <c r="AC30" s="1"/>
  <c r="AD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AC30" s="1"/>
  <c r="AD30" s="1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29" i="26"/>
  <c r="AD29" s="1"/>
  <c r="AC30" i="24"/>
  <c r="AD30" s="1"/>
  <c r="K31" i="53"/>
  <c r="T31" s="1"/>
  <c r="N31" i="26" s="1"/>
  <c r="O31" i="53"/>
  <c r="J31"/>
  <c r="S31" s="1"/>
  <c r="N31"/>
  <c r="W31" s="1"/>
  <c r="M31"/>
  <c r="V31" s="1"/>
  <c r="N31" i="28" s="1"/>
  <c r="AC31" s="1"/>
  <c r="AD31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AC31" s="1"/>
  <c r="AD31" s="1"/>
  <c r="N31" i="27"/>
  <c r="AC31" s="1"/>
  <c r="AD31" s="1"/>
  <c r="K31" i="38"/>
  <c r="M31" s="1"/>
  <c r="AG26" i="29"/>
  <c r="B33" i="53"/>
  <c r="AE36" i="44" s="1"/>
  <c r="C32" i="53"/>
  <c r="Q30"/>
  <c r="B33" i="52"/>
  <c r="P36" i="44" s="1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6" i="28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4"/>
  <c r="AD31" s="1"/>
  <c r="AC30" i="26"/>
  <c r="AD30" s="1"/>
  <c r="H32" i="44"/>
  <c r="T31" i="52"/>
  <c r="M31" i="26" s="1"/>
  <c r="O31" i="52"/>
  <c r="Q31" s="1"/>
  <c r="Q35" i="44"/>
  <c r="M32" i="53"/>
  <c r="V32" s="1"/>
  <c r="L32"/>
  <c r="U32" s="1"/>
  <c r="N32" i="27" s="1"/>
  <c r="AC32" s="1"/>
  <c r="AD32" s="1"/>
  <c r="K32" i="53"/>
  <c r="T32" s="1"/>
  <c r="N32" i="26" s="1"/>
  <c r="O32" i="53"/>
  <c r="J32"/>
  <c r="S32" s="1"/>
  <c r="N32" i="24" s="1"/>
  <c r="N32" i="53"/>
  <c r="W32" s="1"/>
  <c r="N32" i="29" s="1"/>
  <c r="AC32" s="1"/>
  <c r="AD32" s="1"/>
  <c r="M33" i="44"/>
  <c r="V28" i="62"/>
  <c r="O28"/>
  <c r="O28" i="61"/>
  <c r="V28"/>
  <c r="O26" i="63"/>
  <c r="V26"/>
  <c r="O27"/>
  <c r="V27"/>
  <c r="V28"/>
  <c r="O28"/>
  <c r="G32" i="44"/>
  <c r="J32" s="1"/>
  <c r="R30" i="14"/>
  <c r="T30"/>
  <c r="O30"/>
  <c r="V30"/>
  <c r="AQ30" s="1"/>
  <c r="E30" i="63" s="1"/>
  <c r="B33" i="44"/>
  <c r="A33"/>
  <c r="H30" i="14"/>
  <c r="D32" i="44"/>
  <c r="AF35"/>
  <c r="N32" i="28"/>
  <c r="AC32" s="1"/>
  <c r="AD32" s="1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AO30"/>
  <c r="E30" i="62" s="1"/>
  <c r="S31" i="14"/>
  <c r="AM29"/>
  <c r="E29" i="61" s="1"/>
  <c r="G29" s="1"/>
  <c r="W29" i="14"/>
  <c r="AC32" i="24" l="1"/>
  <c r="AD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AC33" s="1"/>
  <c r="AD33" s="1"/>
  <c r="L33" i="53"/>
  <c r="U33" s="1"/>
  <c r="N33" i="27" s="1"/>
  <c r="AC33" s="1"/>
  <c r="AD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AC33" s="1"/>
  <c r="AD33" s="1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2" i="26"/>
  <c r="AD32" s="1"/>
  <c r="AC33" i="24"/>
  <c r="AD33" s="1"/>
  <c r="T33" i="52"/>
  <c r="M33" i="26" s="1"/>
  <c r="O33" i="52"/>
  <c r="Q33" s="1"/>
  <c r="M34" i="53"/>
  <c r="V34" s="1"/>
  <c r="N34" i="28" s="1"/>
  <c r="AC34" s="1"/>
  <c r="AD34" s="1"/>
  <c r="L34" i="53"/>
  <c r="U34" s="1"/>
  <c r="K34"/>
  <c r="T34" s="1"/>
  <c r="N34" i="26" s="1"/>
  <c r="O34" i="53"/>
  <c r="J34"/>
  <c r="S34" s="1"/>
  <c r="N34" i="24" s="1"/>
  <c r="N34" i="53"/>
  <c r="W34" s="1"/>
  <c r="N34" i="29" s="1"/>
  <c r="AC34" s="1"/>
  <c r="AD34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7"/>
  <c r="AC34" s="1"/>
  <c r="AD34" s="1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G35" i="44" l="1"/>
  <c r="AC33" i="26"/>
  <c r="AD33" s="1"/>
  <c r="AC34" i="24"/>
  <c r="AD34" s="1"/>
  <c r="Q38" i="44"/>
  <c r="T34" i="52"/>
  <c r="M34" i="26" s="1"/>
  <c r="O34" i="52"/>
  <c r="Q34" s="1"/>
  <c r="K35" i="53"/>
  <c r="T35" s="1"/>
  <c r="N35" i="26" s="1"/>
  <c r="O35" i="53"/>
  <c r="J35"/>
  <c r="S35" s="1"/>
  <c r="N35" i="24" s="1"/>
  <c r="N35" i="53"/>
  <c r="W35" s="1"/>
  <c r="M35"/>
  <c r="V35" s="1"/>
  <c r="N35" i="28" s="1"/>
  <c r="AC35" s="1"/>
  <c r="AD35" s="1"/>
  <c r="L35" i="53"/>
  <c r="U35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9"/>
  <c r="AC35" s="1"/>
  <c r="AD35" s="1"/>
  <c r="N35" i="27"/>
  <c r="AC35" s="1"/>
  <c r="AD35" s="1"/>
  <c r="K35" i="38"/>
  <c r="M35" s="1"/>
  <c r="B37" i="53"/>
  <c r="AE40" i="44" s="1"/>
  <c r="C36" i="53"/>
  <c r="Q34"/>
  <c r="AG30" i="28"/>
  <c r="AG30" i="29"/>
  <c r="C36" i="52"/>
  <c r="B37"/>
  <c r="P40" i="44" s="1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4" l="1"/>
  <c r="AD35" s="1"/>
  <c r="AC34" i="26"/>
  <c r="AD34" s="1"/>
  <c r="Q39" i="44"/>
  <c r="M36" i="53"/>
  <c r="V36" s="1"/>
  <c r="N36" i="28" s="1"/>
  <c r="AC36" s="1"/>
  <c r="AD36" s="1"/>
  <c r="L36" i="53"/>
  <c r="U36" s="1"/>
  <c r="K36"/>
  <c r="T36" s="1"/>
  <c r="N36" i="26" s="1"/>
  <c r="O36" i="53"/>
  <c r="J36"/>
  <c r="S36" s="1"/>
  <c r="N36"/>
  <c r="W36" s="1"/>
  <c r="N36" i="29" s="1"/>
  <c r="AC36" s="1"/>
  <c r="AD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AC36" s="1"/>
  <c r="AD36" s="1"/>
  <c r="AG30"/>
  <c r="AG30" i="26"/>
  <c r="AG30" i="24"/>
  <c r="K36" i="38"/>
  <c r="M36" s="1"/>
  <c r="Q35" i="53"/>
  <c r="C37"/>
  <c r="B38"/>
  <c r="AE41" i="44" s="1"/>
  <c r="B38" i="52"/>
  <c r="P41" i="44" s="1"/>
  <c r="C37" i="52"/>
  <c r="AG28" i="24"/>
  <c r="AG29"/>
  <c r="AO35" i="44"/>
  <c r="AT35" s="1"/>
  <c r="Y36"/>
  <c r="AB36" s="1"/>
  <c r="AP33" i="14"/>
  <c r="D33" i="63" s="1"/>
  <c r="H36" i="44"/>
  <c r="J36" s="1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4"/>
  <c r="AD36" s="1"/>
  <c r="AC35" i="26"/>
  <c r="AD35" s="1"/>
  <c r="T36" i="52"/>
  <c r="M36" i="26" s="1"/>
  <c r="O36" i="52"/>
  <c r="Q36" s="1"/>
  <c r="G37" i="44"/>
  <c r="K37" i="53"/>
  <c r="T37" s="1"/>
  <c r="N37" i="26" s="1"/>
  <c r="O37" i="53"/>
  <c r="J37"/>
  <c r="S37" s="1"/>
  <c r="N37" i="24" s="1"/>
  <c r="N37" i="53"/>
  <c r="W37" s="1"/>
  <c r="N37" i="29" s="1"/>
  <c r="AC37" s="1"/>
  <c r="AD37" s="1"/>
  <c r="M37" i="53"/>
  <c r="V37" s="1"/>
  <c r="L37"/>
  <c r="U37" s="1"/>
  <c r="N37" i="27" s="1"/>
  <c r="AC37" s="1"/>
  <c r="AD3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C37" s="1"/>
  <c r="AD37" s="1"/>
  <c r="AG32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6" i="26"/>
  <c r="AD36" s="1"/>
  <c r="AC37" i="24"/>
  <c r="AD37" s="1"/>
  <c r="M38" i="53"/>
  <c r="V38" s="1"/>
  <c r="L38"/>
  <c r="U38" s="1"/>
  <c r="N38" i="27" s="1"/>
  <c r="AC38" s="1"/>
  <c r="AD38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AC38" s="1"/>
  <c r="AD38" s="1"/>
  <c r="N38" i="28"/>
  <c r="AC38" s="1"/>
  <c r="AD38" s="1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8"/>
  <c r="AG31" i="29"/>
  <c r="Y38" i="44"/>
  <c r="AB38" s="1"/>
  <c r="W35" i="14"/>
  <c r="H38" i="44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8" i="24"/>
  <c r="AD38" s="1"/>
  <c r="AO36" i="14"/>
  <c r="E36" i="62" s="1"/>
  <c r="G36" s="1"/>
  <c r="AC37" i="26"/>
  <c r="AD37" s="1"/>
  <c r="Q42" i="44"/>
  <c r="T38" i="52"/>
  <c r="M38" i="26" s="1"/>
  <c r="O38" i="52"/>
  <c r="Q38" s="1"/>
  <c r="K39" i="53"/>
  <c r="T39" s="1"/>
  <c r="N39" i="26" s="1"/>
  <c r="O39" i="53"/>
  <c r="J39"/>
  <c r="S39" s="1"/>
  <c r="N39" i="24" s="1"/>
  <c r="N39" i="53"/>
  <c r="W39" s="1"/>
  <c r="M39"/>
  <c r="V39" s="1"/>
  <c r="N39" i="28" s="1"/>
  <c r="AC39" s="1"/>
  <c r="AD39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AC39" s="1"/>
  <c r="AD39" s="1"/>
  <c r="N39" i="27"/>
  <c r="AC39" s="1"/>
  <c r="AD39" s="1"/>
  <c r="AG34" i="30"/>
  <c r="AG34" i="28"/>
  <c r="K39" i="38"/>
  <c r="M39" s="1"/>
  <c r="C40" i="53"/>
  <c r="B41"/>
  <c r="AE44" i="44" s="1"/>
  <c r="Q38" i="53"/>
  <c r="C40" i="52"/>
  <c r="B41"/>
  <c r="P44" i="44" s="1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J39" i="44" l="1"/>
  <c r="AC39" i="24"/>
  <c r="AD39" s="1"/>
  <c r="AC38" i="26"/>
  <c r="AD38" s="1"/>
  <c r="T39" i="52"/>
  <c r="M39" i="26" s="1"/>
  <c r="O39" i="52"/>
  <c r="Q39" s="1"/>
  <c r="M40" i="53"/>
  <c r="V40" s="1"/>
  <c r="L40"/>
  <c r="U40" s="1"/>
  <c r="N40" i="27" s="1"/>
  <c r="AC40" s="1"/>
  <c r="AD40" s="1"/>
  <c r="K40" i="53"/>
  <c r="T40" s="1"/>
  <c r="N40" i="26" s="1"/>
  <c r="O40" i="53"/>
  <c r="J40"/>
  <c r="S40" s="1"/>
  <c r="N40" i="24" s="1"/>
  <c r="N40" i="53"/>
  <c r="W40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AF43"/>
  <c r="N40" i="28"/>
  <c r="AC40" s="1"/>
  <c r="AD40" s="1"/>
  <c r="N40" i="29"/>
  <c r="AC40" s="1"/>
  <c r="AD40" s="1"/>
  <c r="AG34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4" l="1"/>
  <c r="AD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AC41" s="1"/>
  <c r="AD41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AC41" s="1"/>
  <c r="AD41" s="1"/>
  <c r="N41" i="27"/>
  <c r="AC41" s="1"/>
  <c r="AD41" s="1"/>
  <c r="K41" i="38"/>
  <c r="M41" s="1"/>
  <c r="Q40" i="53"/>
  <c r="C42"/>
  <c r="B43"/>
  <c r="AE46" i="44" s="1"/>
  <c r="B43" i="52"/>
  <c r="P46" i="44" s="1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C40" i="26"/>
  <c r="AD40" s="1"/>
  <c r="G42" i="44"/>
  <c r="T41" i="52"/>
  <c r="M41" i="26" s="1"/>
  <c r="O41" i="52"/>
  <c r="Q41" s="1"/>
  <c r="Q45" i="44"/>
  <c r="M42" i="53"/>
  <c r="V42" s="1"/>
  <c r="N42" i="28" s="1"/>
  <c r="AC42" s="1"/>
  <c r="AD42" s="1"/>
  <c r="L42" i="53"/>
  <c r="U42" s="1"/>
  <c r="N42" i="27" s="1"/>
  <c r="AC42" s="1"/>
  <c r="AD42" s="1"/>
  <c r="K42" i="53"/>
  <c r="T42" s="1"/>
  <c r="O42"/>
  <c r="J42"/>
  <c r="S42" s="1"/>
  <c r="N42" i="24" s="1"/>
  <c r="N42" i="53"/>
  <c r="W42" s="1"/>
  <c r="N42" i="29" s="1"/>
  <c r="AC42" s="1"/>
  <c r="AD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6"/>
  <c r="AG36" i="24"/>
  <c r="K42" i="38"/>
  <c r="M42" s="1"/>
  <c r="C43" i="53"/>
  <c r="B44"/>
  <c r="AE47" i="44" s="1"/>
  <c r="Q41" i="53"/>
  <c r="C43" i="52"/>
  <c r="B44"/>
  <c r="P47" i="44" s="1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4" l="1"/>
  <c r="AD42" s="1"/>
  <c r="AC41" i="26"/>
  <c r="AD41" s="1"/>
  <c r="J42" i="44"/>
  <c r="Q46"/>
  <c r="K43" i="53"/>
  <c r="T43" s="1"/>
  <c r="O43"/>
  <c r="J43"/>
  <c r="S43" s="1"/>
  <c r="N43"/>
  <c r="W43" s="1"/>
  <c r="N43" i="29" s="1"/>
  <c r="AC43" s="1"/>
  <c r="AD43" s="1"/>
  <c r="M43" i="53"/>
  <c r="V43" s="1"/>
  <c r="N43" i="28" s="1"/>
  <c r="AC43" s="1"/>
  <c r="AD43" s="1"/>
  <c r="L43" i="53"/>
  <c r="U43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7"/>
  <c r="AC43" s="1"/>
  <c r="AD43" s="1"/>
  <c r="K43" i="38"/>
  <c r="M43" s="1"/>
  <c r="Q42" i="53"/>
  <c r="C44"/>
  <c r="B45"/>
  <c r="AE48" i="44" s="1"/>
  <c r="AG39" i="26"/>
  <c r="C44" i="52"/>
  <c r="B45"/>
  <c r="P48" i="44" s="1"/>
  <c r="AG39" i="27"/>
  <c r="AG35" i="24"/>
  <c r="AO42" i="44"/>
  <c r="AT42" s="1"/>
  <c r="W40" i="14"/>
  <c r="H43" i="44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2" i="26"/>
  <c r="AD42" s="1"/>
  <c r="AC43" i="24"/>
  <c r="AD43" s="1"/>
  <c r="T43" i="52"/>
  <c r="M43" i="26" s="1"/>
  <c r="O43" i="52"/>
  <c r="Q43" s="1"/>
  <c r="M44" i="53"/>
  <c r="V44" s="1"/>
  <c r="N44" i="28" s="1"/>
  <c r="AC44" s="1"/>
  <c r="AD44" s="1"/>
  <c r="L44" i="53"/>
  <c r="U44" s="1"/>
  <c r="K44"/>
  <c r="T44" s="1"/>
  <c r="N44" i="26" s="1"/>
  <c r="O44" i="53"/>
  <c r="J44"/>
  <c r="S44" s="1"/>
  <c r="N44" i="24" s="1"/>
  <c r="N44" i="53"/>
  <c r="W44" s="1"/>
  <c r="N44" i="29" s="1"/>
  <c r="AC44" s="1"/>
  <c r="AD44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C44" s="1"/>
  <c r="AD44" s="1"/>
  <c r="AG39" i="29"/>
  <c r="AG39" i="24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3" i="26"/>
  <c r="AD43" s="1"/>
  <c r="AC44" i="24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AC45" s="1"/>
  <c r="AD45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AC45" s="1"/>
  <c r="AD45" s="1"/>
  <c r="N45" i="29"/>
  <c r="AC45" s="1"/>
  <c r="AD45" s="1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J45" i="44" l="1"/>
  <c r="AC45" i="24"/>
  <c r="AD45" s="1"/>
  <c r="AC44" i="26"/>
  <c r="AD44" s="1"/>
  <c r="G42" i="61"/>
  <c r="O42" s="1"/>
  <c r="Q49" i="44"/>
  <c r="M46" i="53"/>
  <c r="V46" s="1"/>
  <c r="N46" i="28" s="1"/>
  <c r="AC46" s="1"/>
  <c r="AD46" s="1"/>
  <c r="L46" i="53"/>
  <c r="U46" s="1"/>
  <c r="K46"/>
  <c r="T46" s="1"/>
  <c r="O46"/>
  <c r="J46"/>
  <c r="S46" s="1"/>
  <c r="N46"/>
  <c r="W46" s="1"/>
  <c r="N46" i="29" s="1"/>
  <c r="AC46" s="1"/>
  <c r="AD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N46" i="24"/>
  <c r="AF49" i="44"/>
  <c r="N46" i="26"/>
  <c r="N46" i="27"/>
  <c r="AC46" s="1"/>
  <c r="AD46" s="1"/>
  <c r="AG41" i="28"/>
  <c r="K46" i="38"/>
  <c r="M46" s="1"/>
  <c r="C47" i="53"/>
  <c r="B48"/>
  <c r="AE51" i="44" s="1"/>
  <c r="Q45" i="53"/>
  <c r="C47" i="52"/>
  <c r="B48"/>
  <c r="P51" i="44" s="1"/>
  <c r="AG41" i="27"/>
  <c r="AG41" i="30"/>
  <c r="AG38" i="24"/>
  <c r="AP43" i="14"/>
  <c r="D43" i="63" s="1"/>
  <c r="H46" i="44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J46" i="44"/>
  <c r="AC45" i="26"/>
  <c r="AD45" s="1"/>
  <c r="AC46" i="24"/>
  <c r="AD46" s="1"/>
  <c r="Q50" i="44"/>
  <c r="T46" i="52"/>
  <c r="M46" i="26" s="1"/>
  <c r="O46" i="52"/>
  <c r="Q46" s="1"/>
  <c r="K47" i="53"/>
  <c r="T47" s="1"/>
  <c r="N47" i="26" s="1"/>
  <c r="O47" i="53"/>
  <c r="J47"/>
  <c r="S47" s="1"/>
  <c r="N47"/>
  <c r="W47" s="1"/>
  <c r="M47"/>
  <c r="V47" s="1"/>
  <c r="N47" i="28" s="1"/>
  <c r="AC47" s="1"/>
  <c r="AD47" s="1"/>
  <c r="L47" i="53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9"/>
  <c r="AC47" s="1"/>
  <c r="AD47" s="1"/>
  <c r="N47" i="27"/>
  <c r="AC47" s="1"/>
  <c r="AD47" s="1"/>
  <c r="AG42" i="26"/>
  <c r="AG42" i="29"/>
  <c r="AG41"/>
  <c r="AG41" i="24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6" i="26"/>
  <c r="AD46" s="1"/>
  <c r="AC47" i="24"/>
  <c r="AD47" s="1"/>
  <c r="T47" i="52"/>
  <c r="M47" i="26" s="1"/>
  <c r="O47" i="52"/>
  <c r="Q47" s="1"/>
  <c r="M48" i="53"/>
  <c r="V48" s="1"/>
  <c r="N48" i="28" s="1"/>
  <c r="AC48" s="1"/>
  <c r="AD48" s="1"/>
  <c r="L48" i="53"/>
  <c r="U48" s="1"/>
  <c r="K48"/>
  <c r="T48" s="1"/>
  <c r="N48" i="26" s="1"/>
  <c r="O48" i="53"/>
  <c r="J48"/>
  <c r="S48" s="1"/>
  <c r="N48"/>
  <c r="W48" s="1"/>
  <c r="N48" i="29" s="1"/>
  <c r="AC48" s="1"/>
  <c r="AD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7"/>
  <c r="AC48" s="1"/>
  <c r="AD48" s="1"/>
  <c r="AG43" i="24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7" i="26"/>
  <c r="AD47" s="1"/>
  <c r="AC48" i="24"/>
  <c r="AD48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AC49" s="1"/>
  <c r="AD49" s="1"/>
  <c r="M49" i="53"/>
  <c r="V49" s="1"/>
  <c r="N49" i="28" s="1"/>
  <c r="AC49" s="1"/>
  <c r="AD49" s="1"/>
  <c r="L49" i="53"/>
  <c r="U49" s="1"/>
  <c r="N49" i="27" s="1"/>
  <c r="AC49" s="1"/>
  <c r="AD49" s="1"/>
  <c r="G46" i="62"/>
  <c r="V46" s="1"/>
  <c r="M50" i="44"/>
  <c r="O44" i="63"/>
  <c r="V44"/>
  <c r="O46" i="62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AC48" i="26"/>
  <c r="AD48" s="1"/>
  <c r="AC49" i="24"/>
  <c r="AD49" s="1"/>
  <c r="M50" i="53"/>
  <c r="V50" s="1"/>
  <c r="L50"/>
  <c r="U50" s="1"/>
  <c r="N50" i="27" s="1"/>
  <c r="AC50" s="1"/>
  <c r="AD50" s="1"/>
  <c r="K50" i="53"/>
  <c r="T50" s="1"/>
  <c r="N50" i="26" s="1"/>
  <c r="O50" i="53"/>
  <c r="J50"/>
  <c r="S50" s="1"/>
  <c r="N50" i="24" s="1"/>
  <c r="N50" i="53"/>
  <c r="W50" s="1"/>
  <c r="N50" i="29" s="1"/>
  <c r="AC50" s="1"/>
  <c r="AD50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AC50" s="1"/>
  <c r="AD50" s="1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J50" i="44" l="1"/>
  <c r="AC50" i="24"/>
  <c r="AD50" s="1"/>
  <c r="AC49" i="26"/>
  <c r="AD49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AC51" s="1"/>
  <c r="AD51" s="1"/>
  <c r="M51" i="53"/>
  <c r="V51" s="1"/>
  <c r="N51" i="28" s="1"/>
  <c r="AC51" s="1"/>
  <c r="AD51" s="1"/>
  <c r="L51" i="53"/>
  <c r="U51" s="1"/>
  <c r="N51" i="27" s="1"/>
  <c r="AC51" s="1"/>
  <c r="AD51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AC50" i="26" l="1"/>
  <c r="AD50" s="1"/>
  <c r="AC51" i="24"/>
  <c r="AD51" s="1"/>
  <c r="J51" i="44"/>
  <c r="M52" i="53"/>
  <c r="V52" s="1"/>
  <c r="L52"/>
  <c r="U52" s="1"/>
  <c r="N52" i="27" s="1"/>
  <c r="AC52" s="1"/>
  <c r="AD52" s="1"/>
  <c r="K52" i="53"/>
  <c r="T52" s="1"/>
  <c r="O52"/>
  <c r="J52"/>
  <c r="S52" s="1"/>
  <c r="N52" i="24" s="1"/>
  <c r="N52" i="53"/>
  <c r="W52" s="1"/>
  <c r="N52" i="29" s="1"/>
  <c r="AC52" s="1"/>
  <c r="AD52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AC52" s="1"/>
  <c r="AD52" s="1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J52" i="44" l="1"/>
  <c r="AC52" i="24"/>
  <c r="AD52" s="1"/>
  <c r="AC51" i="26"/>
  <c r="AD51" s="1"/>
  <c r="T52" i="52"/>
  <c r="M52" i="26" s="1"/>
  <c r="O52" i="52"/>
  <c r="Q52" s="1"/>
  <c r="O48" i="63"/>
  <c r="Q56" i="44"/>
  <c r="K53" i="53"/>
  <c r="T53" s="1"/>
  <c r="O53"/>
  <c r="J53"/>
  <c r="S53" s="1"/>
  <c r="N53"/>
  <c r="W53" s="1"/>
  <c r="N53" i="29" s="1"/>
  <c r="AC53" s="1"/>
  <c r="AD53" s="1"/>
  <c r="M53" i="53"/>
  <c r="V53" s="1"/>
  <c r="N53" i="28" s="1"/>
  <c r="AC53" s="1"/>
  <c r="AD53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4"/>
  <c r="N53" i="26"/>
  <c r="N53" i="27"/>
  <c r="AC53" s="1"/>
  <c r="AD53" s="1"/>
  <c r="AG48"/>
  <c r="AG48" i="30"/>
  <c r="K53" i="38"/>
  <c r="M53" s="1"/>
  <c r="Q52" i="53"/>
  <c r="C54"/>
  <c r="B55"/>
  <c r="AE58" i="44" s="1"/>
  <c r="B55" i="52"/>
  <c r="P58" i="44" s="1"/>
  <c r="C54" i="52"/>
  <c r="AG47" i="28"/>
  <c r="AG47" i="27"/>
  <c r="AG47" i="30"/>
  <c r="AG47" i="29"/>
  <c r="AG47" i="26"/>
  <c r="AO52" i="44"/>
  <c r="AT52" s="1"/>
  <c r="Y53"/>
  <c r="AB53" s="1"/>
  <c r="W50" i="14"/>
  <c r="H53" i="44"/>
  <c r="J53" s="1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AC52" i="26"/>
  <c r="AD52" s="1"/>
  <c r="AC53" i="24"/>
  <c r="AD53" s="1"/>
  <c r="Q57" i="44"/>
  <c r="M54" i="53"/>
  <c r="V54" s="1"/>
  <c r="N54" i="28" s="1"/>
  <c r="AC54" s="1"/>
  <c r="AD54" s="1"/>
  <c r="L54" i="53"/>
  <c r="U54" s="1"/>
  <c r="N54" i="27" s="1"/>
  <c r="AC54" s="1"/>
  <c r="AD54" s="1"/>
  <c r="K54" i="53"/>
  <c r="T54" s="1"/>
  <c r="O54"/>
  <c r="J54"/>
  <c r="S54" s="1"/>
  <c r="N54" i="24" s="1"/>
  <c r="N54" i="53"/>
  <c r="W54" s="1"/>
  <c r="N54" i="29" s="1"/>
  <c r="AC54" s="1"/>
  <c r="AD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6"/>
  <c r="AG48"/>
  <c r="AG48" i="28"/>
  <c r="K54" i="38"/>
  <c r="M54" s="1"/>
  <c r="C55" i="53"/>
  <c r="B56"/>
  <c r="AE59" i="44" s="1"/>
  <c r="Q53" i="53"/>
  <c r="C55" i="52"/>
  <c r="B56"/>
  <c r="P59" i="44" s="1"/>
  <c r="AG47" i="24"/>
  <c r="AO53" i="44"/>
  <c r="AT53" s="1"/>
  <c r="Y54"/>
  <c r="AB54" s="1"/>
  <c r="AG48" i="24"/>
  <c r="AV58" i="44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C53" i="26"/>
  <c r="AD53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AC55" s="1"/>
  <c r="AD55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AC55" s="1"/>
  <c r="AD55" s="1"/>
  <c r="N55" i="29"/>
  <c r="AC55" s="1"/>
  <c r="AD55" s="1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4"/>
  <c r="AD55" s="1"/>
  <c r="AC54" i="26"/>
  <c r="AD54" s="1"/>
  <c r="T55" i="52"/>
  <c r="M55" i="26" s="1"/>
  <c r="O55" i="52"/>
  <c r="Q55" s="1"/>
  <c r="G56" i="44"/>
  <c r="Q59"/>
  <c r="M56" i="53"/>
  <c r="V56" s="1"/>
  <c r="N56" i="28" s="1"/>
  <c r="AC56" s="1"/>
  <c r="AD56" s="1"/>
  <c r="L56" i="53"/>
  <c r="U56" s="1"/>
  <c r="N56" i="27" s="1"/>
  <c r="AC56" s="1"/>
  <c r="AD56" s="1"/>
  <c r="K56" i="53"/>
  <c r="T56" s="1"/>
  <c r="O56"/>
  <c r="J56"/>
  <c r="S56" s="1"/>
  <c r="N56"/>
  <c r="W56" s="1"/>
  <c r="N56" i="29" s="1"/>
  <c r="AC56" s="1"/>
  <c r="AD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B58"/>
  <c r="AE61" i="44" s="1"/>
  <c r="Q55" i="53"/>
  <c r="B58" i="52"/>
  <c r="P61" i="44" s="1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5" i="26"/>
  <c r="AD55" s="1"/>
  <c r="AC56" i="24"/>
  <c r="AD56" s="1"/>
  <c r="K57" i="53"/>
  <c r="T57" s="1"/>
  <c r="O57"/>
  <c r="J57"/>
  <c r="S57" s="1"/>
  <c r="N57"/>
  <c r="W57" s="1"/>
  <c r="M57"/>
  <c r="V57" s="1"/>
  <c r="L57"/>
  <c r="U57" s="1"/>
  <c r="N57" i="27" s="1"/>
  <c r="AC57" s="1"/>
  <c r="AD5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R55"/>
  <c r="G58" i="44" s="1"/>
  <c r="O55" i="14"/>
  <c r="V55"/>
  <c r="AQ55" s="1"/>
  <c r="E55" i="63" s="1"/>
  <c r="B58" i="44"/>
  <c r="A58"/>
  <c r="H55" i="14"/>
  <c r="D57" i="44"/>
  <c r="AF60"/>
  <c r="N57" i="24"/>
  <c r="N57" i="28"/>
  <c r="AC57" s="1"/>
  <c r="AD57" s="1"/>
  <c r="N57" i="29"/>
  <c r="AC57" s="1"/>
  <c r="AD57" s="1"/>
  <c r="N57" i="26"/>
  <c r="K57" i="38"/>
  <c r="M57" s="1"/>
  <c r="C58" i="53"/>
  <c r="B59"/>
  <c r="AE62" i="44" s="1"/>
  <c r="Q56" i="53"/>
  <c r="B59" i="52"/>
  <c r="P62" i="44" s="1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AC57" i="24"/>
  <c r="AD57" s="1"/>
  <c r="AC56" i="26"/>
  <c r="AD56" s="1"/>
  <c r="Q61" i="44"/>
  <c r="M58" i="53"/>
  <c r="V58" s="1"/>
  <c r="L58"/>
  <c r="U58" s="1"/>
  <c r="K58"/>
  <c r="T58" s="1"/>
  <c r="O58"/>
  <c r="J58"/>
  <c r="S58" s="1"/>
  <c r="N58"/>
  <c r="W58" s="1"/>
  <c r="N58" i="29" s="1"/>
  <c r="AC58" s="1"/>
  <c r="AD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6"/>
  <c r="N58" i="27"/>
  <c r="AC58" s="1"/>
  <c r="AD58" s="1"/>
  <c r="N58" i="28"/>
  <c r="AC58" s="1"/>
  <c r="AD58" s="1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J58" s="1"/>
  <c r="AV62"/>
  <c r="AR54" i="14"/>
  <c r="AP59" i="44"/>
  <c r="U56" i="14"/>
  <c r="W55"/>
  <c r="Q57"/>
  <c r="S57"/>
  <c r="O56"/>
  <c r="AM55"/>
  <c r="E55" i="61" s="1"/>
  <c r="G55" s="1"/>
  <c r="H59" i="44" l="1"/>
  <c r="AC58" i="24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AC59" s="1"/>
  <c r="AD59" s="1"/>
  <c r="L59" i="53"/>
  <c r="U59" s="1"/>
  <c r="N59" i="27" s="1"/>
  <c r="AC59" s="1"/>
  <c r="AD59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C59" s="1"/>
  <c r="AD59" s="1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8" i="26"/>
  <c r="AD58" s="1"/>
  <c r="AC59" i="24"/>
  <c r="AD59" s="1"/>
  <c r="H60" i="44"/>
  <c r="M60" i="53"/>
  <c r="V60" s="1"/>
  <c r="L60"/>
  <c r="U60" s="1"/>
  <c r="N60" i="27" s="1"/>
  <c r="AC60" s="1"/>
  <c r="AD60" s="1"/>
  <c r="K60" i="53"/>
  <c r="T60" s="1"/>
  <c r="O60"/>
  <c r="J60"/>
  <c r="S60" s="1"/>
  <c r="N60" i="24" s="1"/>
  <c r="N60" i="53"/>
  <c r="W60" s="1"/>
  <c r="N60" i="29" s="1"/>
  <c r="AC60" s="1"/>
  <c r="AD60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AC60" s="1"/>
  <c r="AD60" s="1"/>
  <c r="N60" i="26"/>
  <c r="K60" i="38"/>
  <c r="M60" s="1"/>
  <c r="C61" i="53"/>
  <c r="B62"/>
  <c r="AE65" i="44" s="1"/>
  <c r="Q59" i="53"/>
  <c r="B62" i="52"/>
  <c r="P65" i="44" s="1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H61" i="44" l="1"/>
  <c r="AC60" i="24"/>
  <c r="AD60" s="1"/>
  <c r="AC59" i="26"/>
  <c r="AD59" s="1"/>
  <c r="Q64" i="44"/>
  <c r="K61" i="53"/>
  <c r="T61" s="1"/>
  <c r="N61" i="26" s="1"/>
  <c r="O61" i="53"/>
  <c r="J61"/>
  <c r="S61" s="1"/>
  <c r="N61" i="24" s="1"/>
  <c r="N61" i="53"/>
  <c r="W61" s="1"/>
  <c r="M61"/>
  <c r="V61" s="1"/>
  <c r="N61" i="28" s="1"/>
  <c r="AC61" s="1"/>
  <c r="AD61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7"/>
  <c r="AC61" s="1"/>
  <c r="AD61" s="1"/>
  <c r="N61" i="29"/>
  <c r="AC61" s="1"/>
  <c r="AD61" s="1"/>
  <c r="AG56"/>
  <c r="AG56" i="28"/>
  <c r="K61" i="38"/>
  <c r="M61" s="1"/>
  <c r="C62" i="53"/>
  <c r="B63"/>
  <c r="AE66" i="44" s="1"/>
  <c r="Q60" i="53"/>
  <c r="B63" i="52"/>
  <c r="P66" i="44" s="1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0" i="26" l="1"/>
  <c r="AD60" s="1"/>
  <c r="AC61" i="24"/>
  <c r="AD61" s="1"/>
  <c r="T61" i="52"/>
  <c r="M61" i="26" s="1"/>
  <c r="O61" i="52"/>
  <c r="Q61" s="1"/>
  <c r="G62" i="44"/>
  <c r="Q65"/>
  <c r="M62" i="53"/>
  <c r="V62" s="1"/>
  <c r="N62" i="28" s="1"/>
  <c r="AC62" s="1"/>
  <c r="AD62" s="1"/>
  <c r="L62" i="53"/>
  <c r="U62" s="1"/>
  <c r="N62" i="27" s="1"/>
  <c r="AC62" s="1"/>
  <c r="AD62" s="1"/>
  <c r="K62" i="53"/>
  <c r="T62" s="1"/>
  <c r="O62"/>
  <c r="J62"/>
  <c r="S62" s="1"/>
  <c r="N62" i="24" s="1"/>
  <c r="N62" i="53"/>
  <c r="W62" s="1"/>
  <c r="N62" i="29" s="1"/>
  <c r="AC62" s="1"/>
  <c r="AD62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1" i="26"/>
  <c r="AD61" s="1"/>
  <c r="AC62" i="24"/>
  <c r="AD62" s="1"/>
  <c r="G63" i="44"/>
  <c r="Q66"/>
  <c r="K63" i="53"/>
  <c r="T63" s="1"/>
  <c r="O63"/>
  <c r="J63"/>
  <c r="S63" s="1"/>
  <c r="N63"/>
  <c r="W63" s="1"/>
  <c r="N63" i="29" s="1"/>
  <c r="AC63" s="1"/>
  <c r="AD63" s="1"/>
  <c r="M63" i="53"/>
  <c r="V63" s="1"/>
  <c r="N63" i="28" s="1"/>
  <c r="AC63" s="1"/>
  <c r="AD63" s="1"/>
  <c r="L63" i="53"/>
  <c r="U63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4"/>
  <c r="N63" i="26"/>
  <c r="N63" i="27"/>
  <c r="AC63" s="1"/>
  <c r="AD63" s="1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2" i="26"/>
  <c r="AD62" s="1"/>
  <c r="AC63" i="24"/>
  <c r="AD63" s="1"/>
  <c r="J63" i="44"/>
  <c r="T63" i="52"/>
  <c r="M63" i="26" s="1"/>
  <c r="O63" i="52"/>
  <c r="Q63" s="1"/>
  <c r="M64" i="53"/>
  <c r="V64" s="1"/>
  <c r="L64"/>
  <c r="U64" s="1"/>
  <c r="N64" i="27" s="1"/>
  <c r="AC64" s="1"/>
  <c r="AD64" s="1"/>
  <c r="K64" i="53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8"/>
  <c r="AC64" s="1"/>
  <c r="AD64" s="1"/>
  <c r="N64" i="29"/>
  <c r="AC64" s="1"/>
  <c r="AD64" s="1"/>
  <c r="AG59" i="30"/>
  <c r="K64" i="38"/>
  <c r="M64" s="1"/>
  <c r="AG59" i="28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C63" i="26"/>
  <c r="AD63" s="1"/>
  <c r="G61" i="61"/>
  <c r="V61" s="1"/>
  <c r="Q68" i="44"/>
  <c r="K65" i="53"/>
  <c r="T65" s="1"/>
  <c r="O65"/>
  <c r="J65"/>
  <c r="S65" s="1"/>
  <c r="N65"/>
  <c r="W65" s="1"/>
  <c r="M65"/>
  <c r="V65" s="1"/>
  <c r="N65" i="28" s="1"/>
  <c r="AC65" s="1"/>
  <c r="AD65" s="1"/>
  <c r="L65" i="53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AC65" s="1"/>
  <c r="AD65" s="1"/>
  <c r="N65" i="29"/>
  <c r="AC65" s="1"/>
  <c r="AD65" s="1"/>
  <c r="N65" i="26"/>
  <c r="K65" i="38"/>
  <c r="M65" s="1"/>
  <c r="Q64" i="53"/>
  <c r="C66"/>
  <c r="B67"/>
  <c r="AE70" i="44" s="1"/>
  <c r="B67" i="52"/>
  <c r="P70" i="44" s="1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1" i="61"/>
  <c r="O60"/>
  <c r="AC64" i="26"/>
  <c r="AD64" s="1"/>
  <c r="AC65" i="24"/>
  <c r="AD65" s="1"/>
  <c r="T65" i="52"/>
  <c r="M65" i="26" s="1"/>
  <c r="O65" i="52"/>
  <c r="Q65" s="1"/>
  <c r="Q69" i="44"/>
  <c r="M66" i="53"/>
  <c r="V66" s="1"/>
  <c r="N66" i="28" s="1"/>
  <c r="AC66" s="1"/>
  <c r="AD66" s="1"/>
  <c r="L66" i="53"/>
  <c r="U66" s="1"/>
  <c r="N66" i="27" s="1"/>
  <c r="AC66" s="1"/>
  <c r="AD66" s="1"/>
  <c r="K66" i="53"/>
  <c r="T66" s="1"/>
  <c r="N66" i="26" s="1"/>
  <c r="O66" i="53"/>
  <c r="J66"/>
  <c r="S66" s="1"/>
  <c r="N66"/>
  <c r="W66" s="1"/>
  <c r="N66" i="29" s="1"/>
  <c r="AC66" s="1"/>
  <c r="AD66" s="1"/>
  <c r="G66" i="44"/>
  <c r="M67"/>
  <c r="R64" i="14"/>
  <c r="V64"/>
  <c r="T64"/>
  <c r="O64"/>
  <c r="B67" i="44"/>
  <c r="A67"/>
  <c r="H64" i="14"/>
  <c r="D66" i="44"/>
  <c r="N66" i="24"/>
  <c r="AF69" i="44"/>
  <c r="AG61" i="28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5" i="26" l="1"/>
  <c r="AD65" s="1"/>
  <c r="J66" i="44"/>
  <c r="AC66" i="24"/>
  <c r="AD66" s="1"/>
  <c r="K67" i="53"/>
  <c r="T67" s="1"/>
  <c r="N67" i="26" s="1"/>
  <c r="O67" i="53"/>
  <c r="J67"/>
  <c r="S67" s="1"/>
  <c r="N67"/>
  <c r="W67" s="1"/>
  <c r="N67" i="29" s="1"/>
  <c r="AC67" s="1"/>
  <c r="AD67" s="1"/>
  <c r="M67" i="53"/>
  <c r="V67" s="1"/>
  <c r="N67" i="28" s="1"/>
  <c r="AC67" s="1"/>
  <c r="AD67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C67" s="1"/>
  <c r="AD67" s="1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1" i="24"/>
  <c r="AG60" i="27"/>
  <c r="AG60" i="29"/>
  <c r="AG60" i="26"/>
  <c r="AG60" i="30"/>
  <c r="AG60" i="28"/>
  <c r="W64" i="14"/>
  <c r="H67" i="44"/>
  <c r="J67" s="1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G68" i="44"/>
  <c r="AC66" i="26"/>
  <c r="AD66" s="1"/>
  <c r="V63" i="62"/>
  <c r="M68" i="53"/>
  <c r="V68" s="1"/>
  <c r="N68" i="28" s="1"/>
  <c r="AC68" s="1"/>
  <c r="AD68" s="1"/>
  <c r="L68" i="53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AC68" s="1"/>
  <c r="AD68" s="1"/>
  <c r="N68" i="27"/>
  <c r="AC68" s="1"/>
  <c r="AD68" s="1"/>
  <c r="AG62" i="24"/>
  <c r="AG62" i="29"/>
  <c r="K68" i="38"/>
  <c r="M68" s="1"/>
  <c r="C69" i="53"/>
  <c r="B70"/>
  <c r="AE73" i="44" s="1"/>
  <c r="Q67" i="53"/>
  <c r="B70" i="52"/>
  <c r="P73" i="44" s="1"/>
  <c r="C69" i="52"/>
  <c r="AG60" i="24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7" i="26"/>
  <c r="AD67" s="1"/>
  <c r="AC68" i="24"/>
  <c r="AD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AC69" s="1"/>
  <c r="AD69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AC69" s="1"/>
  <c r="AD69" s="1"/>
  <c r="N69" i="27"/>
  <c r="AC69" s="1"/>
  <c r="AD69" s="1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G70"/>
  <c r="AC68" i="26"/>
  <c r="AD68" s="1"/>
  <c r="AC69" i="24"/>
  <c r="AD69" s="1"/>
  <c r="T69" i="52"/>
  <c r="M69" i="26" s="1"/>
  <c r="O69" i="52"/>
  <c r="Q69" s="1"/>
  <c r="Q73" i="44"/>
  <c r="M70" i="53"/>
  <c r="V70" s="1"/>
  <c r="N70" i="28" s="1"/>
  <c r="AC70" s="1"/>
  <c r="AD70" s="1"/>
  <c r="L70" i="53"/>
  <c r="U70" s="1"/>
  <c r="N70" i="27" s="1"/>
  <c r="AC70" s="1"/>
  <c r="AD70" s="1"/>
  <c r="K70" i="53"/>
  <c r="T70" s="1"/>
  <c r="O70"/>
  <c r="J70"/>
  <c r="S70" s="1"/>
  <c r="N70"/>
  <c r="W70" s="1"/>
  <c r="N70" i="29" s="1"/>
  <c r="AC70" s="1"/>
  <c r="AD70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AG63" i="28"/>
  <c r="Y70" i="44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AC69" i="26"/>
  <c r="AD69" s="1"/>
  <c r="H71" i="44"/>
  <c r="AC70" i="24"/>
  <c r="AD70" s="1"/>
  <c r="K71" i="53"/>
  <c r="T71" s="1"/>
  <c r="O71"/>
  <c r="J71"/>
  <c r="S71" s="1"/>
  <c r="N71"/>
  <c r="W71" s="1"/>
  <c r="M71"/>
  <c r="V71" s="1"/>
  <c r="L71"/>
  <c r="U71" s="1"/>
  <c r="N71" i="27" s="1"/>
  <c r="AC71" s="1"/>
  <c r="AD71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9"/>
  <c r="AC71" s="1"/>
  <c r="AD71" s="1"/>
  <c r="N71" i="26"/>
  <c r="N71" i="28"/>
  <c r="AC71" s="1"/>
  <c r="AD71" s="1"/>
  <c r="AG67" i="27"/>
  <c r="K71" i="38"/>
  <c r="M71" s="1"/>
  <c r="C72" i="53"/>
  <c r="B73"/>
  <c r="AE76" i="44" s="1"/>
  <c r="Q70" i="53"/>
  <c r="C72" i="52"/>
  <c r="B73"/>
  <c r="P76" i="44" s="1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O68" i="62" l="1"/>
  <c r="G69" i="61"/>
  <c r="V69" s="1"/>
  <c r="AC71" i="24"/>
  <c r="AD71" s="1"/>
  <c r="AC70" i="26"/>
  <c r="AD70" s="1"/>
  <c r="Q75" i="44"/>
  <c r="T71" i="52"/>
  <c r="M71" i="26" s="1"/>
  <c r="O71" i="52"/>
  <c r="Q71" s="1"/>
  <c r="M72" i="53"/>
  <c r="V72" s="1"/>
  <c r="L72"/>
  <c r="U72" s="1"/>
  <c r="N72" i="27" s="1"/>
  <c r="AC72" s="1"/>
  <c r="AD72" s="1"/>
  <c r="K72" i="53"/>
  <c r="T72" s="1"/>
  <c r="N72" i="26" s="1"/>
  <c r="O72" i="53"/>
  <c r="J72"/>
  <c r="S72" s="1"/>
  <c r="N72"/>
  <c r="W72" s="1"/>
  <c r="N72" i="29" s="1"/>
  <c r="AC72" s="1"/>
  <c r="AD72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C72" s="1"/>
  <c r="AD72" s="1"/>
  <c r="AG67" i="26"/>
  <c r="AG67" i="24"/>
  <c r="AG67" i="29"/>
  <c r="K72" i="38"/>
  <c r="M72" s="1"/>
  <c r="C73" i="53"/>
  <c r="B74"/>
  <c r="AE77" i="44" s="1"/>
  <c r="Q71" i="53"/>
  <c r="B74" i="52"/>
  <c r="P77" i="44" s="1"/>
  <c r="C73" i="52"/>
  <c r="AG65" i="28"/>
  <c r="AG65" i="26"/>
  <c r="AG65" i="29"/>
  <c r="AG65" i="27"/>
  <c r="AG65" i="30"/>
  <c r="W69" i="14"/>
  <c r="H72" i="44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J72"/>
  <c r="AC71" i="26"/>
  <c r="AD71" s="1"/>
  <c r="AC72" i="24"/>
  <c r="AD72" s="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/>
  <c r="W73" s="1"/>
  <c r="N73" i="29" s="1"/>
  <c r="AC73" s="1"/>
  <c r="AD73" s="1"/>
  <c r="M73" i="53"/>
  <c r="V73" s="1"/>
  <c r="N73" i="28" s="1"/>
  <c r="AC73" s="1"/>
  <c r="AD73" s="1"/>
  <c r="L73" i="53"/>
  <c r="U73" s="1"/>
  <c r="N73" i="27" s="1"/>
  <c r="AC73" s="1"/>
  <c r="AD73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N73" i="24"/>
  <c r="AG68" i="29"/>
  <c r="AG68" i="27"/>
  <c r="AG68" i="28"/>
  <c r="AG68" i="30"/>
  <c r="K73" i="38"/>
  <c r="M73" s="1"/>
  <c r="Q72" i="53"/>
  <c r="C74"/>
  <c r="B75"/>
  <c r="AE78" i="44" s="1"/>
  <c r="B75" i="52"/>
  <c r="P78" i="44" s="1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2" i="26"/>
  <c r="AD72" s="1"/>
  <c r="AC73" i="24"/>
  <c r="AD73" s="1"/>
  <c r="Q77" i="44"/>
  <c r="M74" i="53"/>
  <c r="V74" s="1"/>
  <c r="N74" i="28" s="1"/>
  <c r="AC74" s="1"/>
  <c r="AD74" s="1"/>
  <c r="L74" i="53"/>
  <c r="U74" s="1"/>
  <c r="K74"/>
  <c r="T74" s="1"/>
  <c r="N74" i="26" s="1"/>
  <c r="O74" i="53"/>
  <c r="J74"/>
  <c r="S74" s="1"/>
  <c r="N74"/>
  <c r="W74" s="1"/>
  <c r="N74" i="29" s="1"/>
  <c r="AC74" s="1"/>
  <c r="AD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7"/>
  <c r="AC74" s="1"/>
  <c r="AD74" s="1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G68" i="24"/>
  <c r="AV78" i="44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4"/>
  <c r="AD74" s="1"/>
  <c r="AC73" i="26"/>
  <c r="AD73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AC75" s="1"/>
  <c r="AD75" s="1"/>
  <c r="M75" i="53"/>
  <c r="V75" s="1"/>
  <c r="L75"/>
  <c r="U75" s="1"/>
  <c r="N75" i="27" s="1"/>
  <c r="AC75" s="1"/>
  <c r="AD75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AC75" s="1"/>
  <c r="AD75" s="1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H76" i="44" l="1"/>
  <c r="AC75" i="24"/>
  <c r="AD75" s="1"/>
  <c r="AC74" i="26"/>
  <c r="AD74" s="1"/>
  <c r="J75" i="44"/>
  <c r="T75" i="52"/>
  <c r="M75" i="26" s="1"/>
  <c r="O75" i="52"/>
  <c r="Q75" s="1"/>
  <c r="M76" i="53"/>
  <c r="V76" s="1"/>
  <c r="N76" i="28" s="1"/>
  <c r="AC76" s="1"/>
  <c r="AD76" s="1"/>
  <c r="L76" i="53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9"/>
  <c r="AC76" s="1"/>
  <c r="AD76" s="1"/>
  <c r="N76" i="27"/>
  <c r="AC76" s="1"/>
  <c r="AD76" s="1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5" i="26"/>
  <c r="AD75" s="1"/>
  <c r="AC76" i="24"/>
  <c r="AD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AC77" s="1"/>
  <c r="AD77" s="1"/>
  <c r="L77" i="53"/>
  <c r="U77" s="1"/>
  <c r="N77" i="27" s="1"/>
  <c r="AC77" s="1"/>
  <c r="AD7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AC77" s="1"/>
  <c r="AD77" s="1"/>
  <c r="K77" i="38"/>
  <c r="M77" s="1"/>
  <c r="Q76" i="53"/>
  <c r="C78"/>
  <c r="B79"/>
  <c r="AE82" i="44" s="1"/>
  <c r="B79" i="52"/>
  <c r="P82" i="44" s="1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6" i="26"/>
  <c r="AD76" s="1"/>
  <c r="AC77" i="24"/>
  <c r="AD77" s="1"/>
  <c r="M78" i="53"/>
  <c r="V78" s="1"/>
  <c r="N78" i="28" s="1"/>
  <c r="AC78" s="1"/>
  <c r="AD78" s="1"/>
  <c r="L78" i="53"/>
  <c r="U78" s="1"/>
  <c r="K78"/>
  <c r="T78" s="1"/>
  <c r="O78"/>
  <c r="J78"/>
  <c r="S78" s="1"/>
  <c r="N78"/>
  <c r="W78" s="1"/>
  <c r="N78" i="29" s="1"/>
  <c r="AC78" s="1"/>
  <c r="AD78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AC78" s="1"/>
  <c r="AD78" s="1"/>
  <c r="K78" i="38"/>
  <c r="M78" s="1"/>
  <c r="C79" i="53"/>
  <c r="B80"/>
  <c r="AE83" i="44" s="1"/>
  <c r="Q77" i="53"/>
  <c r="C79" i="52"/>
  <c r="B80"/>
  <c r="P83" i="44" s="1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8" i="24" l="1"/>
  <c r="AD78" s="1"/>
  <c r="AC77" i="26"/>
  <c r="AD77" s="1"/>
  <c r="K79" i="53"/>
  <c r="T79" s="1"/>
  <c r="O79"/>
  <c r="J79"/>
  <c r="S79" s="1"/>
  <c r="N79"/>
  <c r="W79" s="1"/>
  <c r="N79" i="29" s="1"/>
  <c r="AC79" s="1"/>
  <c r="AD7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AC79" s="1"/>
  <c r="AD79" s="1"/>
  <c r="N79" i="26"/>
  <c r="N79" i="27"/>
  <c r="AC79" s="1"/>
  <c r="AD79" s="1"/>
  <c r="K79" i="38"/>
  <c r="M79" s="1"/>
  <c r="Q78" i="53"/>
  <c r="C80"/>
  <c r="B81"/>
  <c r="AE84" i="44" s="1"/>
  <c r="C80" i="52"/>
  <c r="B81"/>
  <c r="P84" i="44" s="1"/>
  <c r="AP76" i="14"/>
  <c r="D76" i="63" s="1"/>
  <c r="H79" i="44"/>
  <c r="G80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J80" s="1"/>
  <c r="AC78" i="26"/>
  <c r="AD78" s="1"/>
  <c r="AC79" i="24"/>
  <c r="AD79" s="1"/>
  <c r="M80" i="53"/>
  <c r="V80" s="1"/>
  <c r="N80" i="28" s="1"/>
  <c r="AC80" s="1"/>
  <c r="AD80" s="1"/>
  <c r="L80" i="53"/>
  <c r="U80" s="1"/>
  <c r="K80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V78"/>
  <c r="O78"/>
  <c r="T78"/>
  <c r="G81" i="44" s="1"/>
  <c r="B81"/>
  <c r="A81"/>
  <c r="H78" i="14"/>
  <c r="D80" i="44"/>
  <c r="AF83"/>
  <c r="N80" i="27"/>
  <c r="AC80" s="1"/>
  <c r="AD80" s="1"/>
  <c r="N80" i="29"/>
  <c r="AC80" s="1"/>
  <c r="AD80" s="1"/>
  <c r="N80" i="26"/>
  <c r="K80" i="38"/>
  <c r="M80" s="1"/>
  <c r="C81" i="53"/>
  <c r="B82"/>
  <c r="AE85" i="44" s="1"/>
  <c r="Q79" i="53"/>
  <c r="B82" i="52"/>
  <c r="P85" i="44" s="1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M78"/>
  <c r="E78" i="61" s="1"/>
  <c r="AN78" i="14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4" l="1"/>
  <c r="AD80" s="1"/>
  <c r="AC79" i="26"/>
  <c r="AD79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AC81" s="1"/>
  <c r="AD81" s="1"/>
  <c r="M81" i="53"/>
  <c r="V81" s="1"/>
  <c r="N81" i="28" s="1"/>
  <c r="AC81" s="1"/>
  <c r="AD81" s="1"/>
  <c r="L81" i="53"/>
  <c r="U81" s="1"/>
  <c r="N81" i="27" s="1"/>
  <c r="AC81" s="1"/>
  <c r="AD81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J81" s="1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0" i="26" l="1"/>
  <c r="AD80" s="1"/>
  <c r="AC81" i="24"/>
  <c r="AD81" s="1"/>
  <c r="T81" i="52"/>
  <c r="M81" i="26" s="1"/>
  <c r="O81" i="52"/>
  <c r="Q81" s="1"/>
  <c r="G82" i="44"/>
  <c r="Q85"/>
  <c r="M82" i="53"/>
  <c r="V82" s="1"/>
  <c r="N82" i="28" s="1"/>
  <c r="AC82" s="1"/>
  <c r="AD82" s="1"/>
  <c r="L82" i="53"/>
  <c r="U82" s="1"/>
  <c r="N82" i="27" s="1"/>
  <c r="AC82" s="1"/>
  <c r="AD82" s="1"/>
  <c r="K82" i="53"/>
  <c r="T82" s="1"/>
  <c r="N82" i="26" s="1"/>
  <c r="O82" i="53"/>
  <c r="J82"/>
  <c r="S82" s="1"/>
  <c r="N82" i="24" s="1"/>
  <c r="N82" i="53"/>
  <c r="W82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AC82" s="1"/>
  <c r="AD82" s="1"/>
  <c r="K82" i="38"/>
  <c r="M82" s="1"/>
  <c r="C83" i="53"/>
  <c r="B84"/>
  <c r="AE87" i="44" s="1"/>
  <c r="Q81" i="53"/>
  <c r="C83" i="52"/>
  <c r="B84"/>
  <c r="P87" i="44" s="1"/>
  <c r="AG74" i="24"/>
  <c r="AG75"/>
  <c r="W79" i="14"/>
  <c r="H82" i="44"/>
  <c r="J82" s="1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AC82" i="24"/>
  <c r="AD82" s="1"/>
  <c r="AC81" i="26"/>
  <c r="AD81" s="1"/>
  <c r="O78" i="63"/>
  <c r="Q86" i="44"/>
  <c r="K83" i="53"/>
  <c r="T83" s="1"/>
  <c r="O83"/>
  <c r="J83"/>
  <c r="S83" s="1"/>
  <c r="N83" i="24" s="1"/>
  <c r="N83" i="53"/>
  <c r="W83" s="1"/>
  <c r="M83"/>
  <c r="V83" s="1"/>
  <c r="N83" i="28" s="1"/>
  <c r="AC83" s="1"/>
  <c r="AD83" s="1"/>
  <c r="L83" i="53"/>
  <c r="U83" s="1"/>
  <c r="T82" i="52"/>
  <c r="M82" i="26" s="1"/>
  <c r="O82" i="52"/>
  <c r="Q82" s="1"/>
  <c r="G79" i="63"/>
  <c r="O79" s="1"/>
  <c r="G83" i="44"/>
  <c r="M84"/>
  <c r="V81" i="14"/>
  <c r="R81"/>
  <c r="T81"/>
  <c r="B84" i="44"/>
  <c r="A84"/>
  <c r="H81" i="14"/>
  <c r="D83" i="44"/>
  <c r="AF86"/>
  <c r="N83" i="27"/>
  <c r="AC83" s="1"/>
  <c r="AD83" s="1"/>
  <c r="N83" i="29"/>
  <c r="AC83" s="1"/>
  <c r="AD83" s="1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V79" i="63"/>
  <c r="AC82" i="26"/>
  <c r="AD82" s="1"/>
  <c r="AC83" i="24"/>
  <c r="AD83" s="1"/>
  <c r="G84" i="44"/>
  <c r="T83" i="52"/>
  <c r="M83" i="26" s="1"/>
  <c r="O83" i="52"/>
  <c r="Q83" s="1"/>
  <c r="Q87" i="44"/>
  <c r="M84" i="53"/>
  <c r="V84" s="1"/>
  <c r="N84" i="28" s="1"/>
  <c r="AC84" s="1"/>
  <c r="AD84" s="1"/>
  <c r="L84" i="53"/>
  <c r="U84" s="1"/>
  <c r="N84" i="27" s="1"/>
  <c r="AC84" s="1"/>
  <c r="AD84" s="1"/>
  <c r="K84" i="53"/>
  <c r="T84" s="1"/>
  <c r="N84" i="26" s="1"/>
  <c r="O84" i="53"/>
  <c r="J84"/>
  <c r="S84" s="1"/>
  <c r="N84" i="24" s="1"/>
  <c r="N84" i="53"/>
  <c r="W84" s="1"/>
  <c r="N84" i="29" s="1"/>
  <c r="AC84" s="1"/>
  <c r="AD84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J84" i="44"/>
  <c r="AC83" i="26"/>
  <c r="AD83" s="1"/>
  <c r="AC84" i="24"/>
  <c r="AD84" s="1"/>
  <c r="G85" i="44"/>
  <c r="W82" i="14"/>
  <c r="Q88" i="44"/>
  <c r="K85" i="53"/>
  <c r="T85" s="1"/>
  <c r="O85"/>
  <c r="J85"/>
  <c r="S85" s="1"/>
  <c r="N85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4"/>
  <c r="N85" i="26"/>
  <c r="N85" i="27"/>
  <c r="AC85" s="1"/>
  <c r="AD85" s="1"/>
  <c r="N85" i="28"/>
  <c r="AC85" s="1"/>
  <c r="AD85" s="1"/>
  <c r="N85" i="29"/>
  <c r="AC85" s="1"/>
  <c r="AD85" s="1"/>
  <c r="K85" i="38"/>
  <c r="M85" s="1"/>
  <c r="Q84" i="53"/>
  <c r="C86"/>
  <c r="B87"/>
  <c r="AE90" i="44" s="1"/>
  <c r="B87" i="52"/>
  <c r="P90" i="44" s="1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4" i="26"/>
  <c r="AD84" s="1"/>
  <c r="AC85" i="24"/>
  <c r="AD85" s="1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 i="24" s="1"/>
  <c r="N86" i="53"/>
  <c r="W86" s="1"/>
  <c r="N86" i="29" s="1"/>
  <c r="AC86" s="1"/>
  <c r="AD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N86" i="27"/>
  <c r="AC86" s="1"/>
  <c r="AD86" s="1"/>
  <c r="N86" i="28"/>
  <c r="AC86" s="1"/>
  <c r="AD86" s="1"/>
  <c r="AG80" i="27"/>
  <c r="K86" i="38"/>
  <c r="M86" s="1"/>
  <c r="AG81" i="29"/>
  <c r="C87" i="53"/>
  <c r="B88"/>
  <c r="AE91" i="44" s="1"/>
  <c r="Q85" i="53"/>
  <c r="C87" i="52"/>
  <c r="B88"/>
  <c r="P91" i="44" s="1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J86" i="44" l="1"/>
  <c r="AC86" i="24"/>
  <c r="AD86" s="1"/>
  <c r="AC85" i="26"/>
  <c r="AD85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M87"/>
  <c r="V87" s="1"/>
  <c r="L87"/>
  <c r="U87" s="1"/>
  <c r="N87" i="27" s="1"/>
  <c r="AC87" s="1"/>
  <c r="AD87" s="1"/>
  <c r="M88" i="44"/>
  <c r="O85" i="14"/>
  <c r="V85"/>
  <c r="T85"/>
  <c r="R85"/>
  <c r="B88" i="44"/>
  <c r="A88"/>
  <c r="H85" i="14"/>
  <c r="D87" i="44"/>
  <c r="AF90"/>
  <c r="N87" i="28"/>
  <c r="AC87" s="1"/>
  <c r="AD87" s="1"/>
  <c r="N87" i="29"/>
  <c r="AC87" s="1"/>
  <c r="AD87" s="1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4" l="1"/>
  <c r="AD87" s="1"/>
  <c r="AC86" i="26"/>
  <c r="AD86" s="1"/>
  <c r="J87" i="44"/>
  <c r="M88" i="53"/>
  <c r="V88" s="1"/>
  <c r="L88"/>
  <c r="U88" s="1"/>
  <c r="K88"/>
  <c r="T88" s="1"/>
  <c r="O88"/>
  <c r="J88"/>
  <c r="S88" s="1"/>
  <c r="N88" i="24" s="1"/>
  <c r="N88" i="53"/>
  <c r="W88" s="1"/>
  <c r="N88" i="29" s="1"/>
  <c r="AC88" s="1"/>
  <c r="AD88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AC88" s="1"/>
  <c r="AD88" s="1"/>
  <c r="N88" i="28"/>
  <c r="AC88" s="1"/>
  <c r="AD88" s="1"/>
  <c r="N88" i="26"/>
  <c r="K88" i="38"/>
  <c r="M88" s="1"/>
  <c r="C89" i="53"/>
  <c r="B90"/>
  <c r="AE93" i="44" s="1"/>
  <c r="Q87" i="53"/>
  <c r="B90" i="52"/>
  <c r="P93" i="44" s="1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4"/>
  <c r="AD88" s="1"/>
  <c r="AC87" i="26"/>
  <c r="AD87" s="1"/>
  <c r="T88" i="52"/>
  <c r="M88" i="26" s="1"/>
  <c r="O88" i="52"/>
  <c r="Q88" s="1"/>
  <c r="Q92" i="44"/>
  <c r="K89" i="53"/>
  <c r="T89" s="1"/>
  <c r="O89"/>
  <c r="J89"/>
  <c r="S89" s="1"/>
  <c r="N89"/>
  <c r="W89" s="1"/>
  <c r="N89" i="29" s="1"/>
  <c r="AC89" s="1"/>
  <c r="AD89" s="1"/>
  <c r="M89" i="53"/>
  <c r="V89" s="1"/>
  <c r="N89" i="28" s="1"/>
  <c r="AC89" s="1"/>
  <c r="AD89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AC89" s="1"/>
  <c r="AD89" s="1"/>
  <c r="N89" i="26"/>
  <c r="AG84" i="28"/>
  <c r="AG84" i="29"/>
  <c r="AG84" i="27"/>
  <c r="K89" i="38"/>
  <c r="M89" s="1"/>
  <c r="C90" i="53"/>
  <c r="B91"/>
  <c r="AE94" i="44" s="1"/>
  <c r="Q88" i="53"/>
  <c r="B91" i="52"/>
  <c r="P94" i="44" s="1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8" i="26"/>
  <c r="AD88" s="1"/>
  <c r="AC89" i="24"/>
  <c r="AD89" s="1"/>
  <c r="Q93" i="44"/>
  <c r="M90" i="53"/>
  <c r="V90" s="1"/>
  <c r="L90"/>
  <c r="U90" s="1"/>
  <c r="K90"/>
  <c r="T90" s="1"/>
  <c r="N90" i="26" s="1"/>
  <c r="O90" i="53"/>
  <c r="J90"/>
  <c r="S90" s="1"/>
  <c r="N90"/>
  <c r="W90" s="1"/>
  <c r="N90" i="29" s="1"/>
  <c r="AC90" s="1"/>
  <c r="AD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AC90" s="1"/>
  <c r="AD90" s="1"/>
  <c r="N90" i="28"/>
  <c r="AC90" s="1"/>
  <c r="AD90" s="1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AC90" i="24"/>
  <c r="AD90" s="1"/>
  <c r="H91" i="44"/>
  <c r="AC89" i="26"/>
  <c r="AD89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AC91" s="1"/>
  <c r="AD91" s="1"/>
  <c r="M91" i="53"/>
  <c r="V91" s="1"/>
  <c r="L91"/>
  <c r="U91" s="1"/>
  <c r="N91" i="27" s="1"/>
  <c r="AC91" s="1"/>
  <c r="AD91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AC91" s="1"/>
  <c r="AD91" s="1"/>
  <c r="N91" i="26"/>
  <c r="AG84" i="24"/>
  <c r="AG86" i="27"/>
  <c r="AG86" i="28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4" l="1"/>
  <c r="AD91" s="1"/>
  <c r="AC90" i="26"/>
  <c r="AD90" s="1"/>
  <c r="Q95" i="44"/>
  <c r="T91" i="52"/>
  <c r="M91" i="26" s="1"/>
  <c r="O91" i="52"/>
  <c r="Q91" s="1"/>
  <c r="M92" i="53"/>
  <c r="V92" s="1"/>
  <c r="N92" i="28" s="1"/>
  <c r="AC92" s="1"/>
  <c r="AD92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AC92" s="1"/>
  <c r="AD92" s="1"/>
  <c r="N92" i="29"/>
  <c r="AC92" s="1"/>
  <c r="AD92" s="1"/>
  <c r="AG87" i="24"/>
  <c r="AG86" i="26"/>
  <c r="AG86" i="29"/>
  <c r="AG87"/>
  <c r="AG87" i="28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H93" i="44" s="1"/>
  <c r="AQ88" i="14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1" i="26" l="1"/>
  <c r="AD91" s="1"/>
  <c r="AC92" i="24"/>
  <c r="AD92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AC93" s="1"/>
  <c r="AD93" s="1"/>
  <c r="L93" i="53"/>
  <c r="U93" s="1"/>
  <c r="N93" i="27" s="1"/>
  <c r="AC93" s="1"/>
  <c r="AD93" s="1"/>
  <c r="J92" i="44"/>
  <c r="G88" i="61"/>
  <c r="V88" s="1"/>
  <c r="G88" i="62"/>
  <c r="V88" s="1"/>
  <c r="M94" i="44"/>
  <c r="V89" i="62"/>
  <c r="O89"/>
  <c r="O88"/>
  <c r="V87" i="63"/>
  <c r="O87"/>
  <c r="G88"/>
  <c r="G89"/>
  <c r="V87" i="61"/>
  <c r="O87"/>
  <c r="V89"/>
  <c r="O89"/>
  <c r="G93" i="44"/>
  <c r="J93" s="1"/>
  <c r="R91" i="14"/>
  <c r="V91"/>
  <c r="T91"/>
  <c r="B94" i="44"/>
  <c r="A94"/>
  <c r="H91" i="14"/>
  <c r="D93" i="44"/>
  <c r="AF96"/>
  <c r="N93" i="24"/>
  <c r="N93" i="29"/>
  <c r="AC93" s="1"/>
  <c r="AD93" s="1"/>
  <c r="AG88" i="28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2" i="26" l="1"/>
  <c r="AD92" s="1"/>
  <c r="AC93" i="24"/>
  <c r="AD93" s="1"/>
  <c r="Q97" i="44"/>
  <c r="M94" i="53"/>
  <c r="V94" s="1"/>
  <c r="L94"/>
  <c r="U94" s="1"/>
  <c r="N94" i="27" s="1"/>
  <c r="AC94" s="1"/>
  <c r="AD94" s="1"/>
  <c r="K94" i="53"/>
  <c r="T94" s="1"/>
  <c r="O94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AC94" s="1"/>
  <c r="AD94" s="1"/>
  <c r="N94" i="26"/>
  <c r="N94" i="28"/>
  <c r="AC94" s="1"/>
  <c r="AD94" s="1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J94" s="1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O90" i="61"/>
  <c r="AC94" i="24"/>
  <c r="AD94" s="1"/>
  <c r="AC93" i="26"/>
  <c r="AD93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AC95" s="1"/>
  <c r="AD95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C95" s="1"/>
  <c r="AD95" s="1"/>
  <c r="N95" i="28"/>
  <c r="AC95" s="1"/>
  <c r="AD95" s="1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4"/>
  <c r="AD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AC96" s="1"/>
  <c r="AD96" s="1"/>
  <c r="L96" i="53"/>
  <c r="U96" s="1"/>
  <c r="N96" i="27" s="1"/>
  <c r="AC96" s="1"/>
  <c r="AD96" s="1"/>
  <c r="K96" i="53"/>
  <c r="T96" s="1"/>
  <c r="O96"/>
  <c r="J96"/>
  <c r="S96" s="1"/>
  <c r="N96"/>
  <c r="W96" s="1"/>
  <c r="N96" i="29" s="1"/>
  <c r="AC96" s="1"/>
  <c r="AD96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8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J96" i="44"/>
  <c r="AC96" i="24"/>
  <c r="AD96" s="1"/>
  <c r="O91" i="63"/>
  <c r="AC95" i="26"/>
  <c r="AD95" s="1"/>
  <c r="G97" i="44"/>
  <c r="Q100"/>
  <c r="K97" i="53"/>
  <c r="T97" s="1"/>
  <c r="O97"/>
  <c r="J97"/>
  <c r="S97" s="1"/>
  <c r="N97"/>
  <c r="W97" s="1"/>
  <c r="N97" i="29" s="1"/>
  <c r="AC97" s="1"/>
  <c r="AD97" s="1"/>
  <c r="M97" i="53"/>
  <c r="V97" s="1"/>
  <c r="N97" i="28" s="1"/>
  <c r="AC97" s="1"/>
  <c r="AD97" s="1"/>
  <c r="L97" i="53"/>
  <c r="U97" s="1"/>
  <c r="N97" i="27" s="1"/>
  <c r="AC97" s="1"/>
  <c r="AD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6"/>
  <c r="AG92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6" i="26"/>
  <c r="AD96" s="1"/>
  <c r="AC97" i="24"/>
  <c r="AD97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AC98" s="1"/>
  <c r="AD98" s="1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AC98" i="24"/>
  <c r="AD98" s="1"/>
  <c r="AC97" i="26"/>
  <c r="AD97" s="1"/>
  <c r="N98" i="29"/>
  <c r="AC98" s="1"/>
  <c r="AD98" s="1"/>
  <c r="K99" i="38"/>
  <c r="M98"/>
  <c r="T98" i="52"/>
  <c r="O98"/>
  <c r="Q98" s="1"/>
  <c r="K99"/>
  <c r="N98" i="28"/>
  <c r="AC98" s="1"/>
  <c r="AD98" s="1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J99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V96" i="63" l="1"/>
  <c r="G101" i="44"/>
  <c r="G102" s="1"/>
  <c r="H101"/>
  <c r="H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<sst xmlns="http://schemas.openxmlformats.org/spreadsheetml/2006/main" count="7845" uniqueCount="489">
  <si>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</si>
  <si>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</si>
  <si>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</si>
  <si>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</si>
  <si>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</si>
  <si>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</si>
  <si>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</si>
  <si>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</si>
  <si>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</si>
  <si>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</si>
  <si>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</si>
  <si>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</si>
  <si>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</si>
  <si>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</si>
  <si>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</si>
  <si>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</si>
  <si>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</si>
  <si>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</si>
  <si>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</si>
  <si>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</si>
  <si>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</si>
  <si>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</si>
  <si>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</si>
  <si>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</si>
  <si>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</si>
  <si>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</si>
  <si>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</si>
  <si>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</si>
  <si>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</si>
  <si>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</si>
  <si>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</si>
  <si>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</si>
  <si>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</si>
  <si>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</si>
  <si>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</si>
  <si>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</si>
  <si>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</si>
  <si>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</si>
  <si>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</si>
  <si>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</si>
  <si>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</si>
  <si>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</si>
  <si>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</si>
  <si>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</si>
  <si>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</si>
  <si>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</si>
  <si>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</si>
  <si>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</si>
  <si>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</si>
  <si>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</si>
  <si>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</si>
  <si>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</si>
  <si>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</si>
  <si>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</si>
  <si>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</si>
  <si>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</si>
  <si>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</si>
  <si>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</si>
  <si>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</si>
  <si>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</si>
  <si>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</si>
  <si>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</si>
  <si>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</si>
  <si>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</si>
  <si>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</si>
  <si>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</si>
  <si>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</si>
  <si>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</si>
  <si>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</si>
  <si>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</si>
  <si>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</si>
  <si>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</si>
  <si>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</si>
  <si>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</si>
  <si>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</si>
  <si>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</si>
  <si>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</si>
  <si>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</si>
  <si>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</si>
  <si>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</si>
  <si>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</si>
  <si>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</si>
  <si>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</si>
  <si>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</si>
  <si>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</si>
  <si>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</si>
  <si>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</si>
  <si>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</si>
  <si>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</si>
  <si>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</si>
  <si>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</si>
  <si>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</si>
  <si>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</si>
  <si>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</si>
  <si>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</si>
  <si>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</si>
  <si>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</si>
  <si>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</si>
  <si>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</si>
  <si>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</si>
  <si>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</si>
  <si>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</si>
  <si>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</si>
  <si>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</si>
  <si>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</si>
  <si>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</si>
  <si>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</si>
  <si>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</si>
  <si>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</si>
  <si>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</si>
  <si>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</si>
  <si>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</si>
  <si>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</si>
  <si>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</si>
  <si>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</si>
  <si>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</si>
  <si>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</si>
  <si>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</si>
  <si>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</si>
  <si>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</si>
  <si>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</si>
  <si>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</si>
  <si>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</si>
  <si>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</si>
  <si>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</si>
  <si>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</si>
  <si>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</si>
  <si>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</si>
  <si>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</si>
  <si>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</si>
  <si>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</si>
  <si>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</si>
  <si>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</si>
  <si>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</si>
  <si>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</si>
  <si>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</si>
  <si>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</si>
  <si>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</si>
  <si>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</si>
  <si>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</si>
  <si>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</si>
  <si>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</si>
  <si>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</si>
  <si>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</si>
  <si>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</si>
  <si>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</si>
  <si>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</si>
  <si>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</si>
  <si>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</si>
  <si>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</si>
  <si>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</si>
  <si>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</si>
  <si>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</si>
  <si>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</si>
  <si>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</si>
  <si>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</si>
  <si>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</si>
  <si>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</si>
  <si>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</si>
  <si>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</si>
  <si>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</si>
  <si>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</si>
  <si>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</si>
  <si>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</si>
  <si>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</si>
  <si>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</si>
  <si>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</si>
  <si>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</si>
  <si>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</si>
  <si>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</si>
  <si>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</si>
  <si>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</si>
  <si>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</si>
  <si>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</si>
  <si>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</si>
  <si>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</si>
  <si>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</si>
  <si>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</si>
  <si>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</si>
  <si>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</si>
  <si>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</si>
  <si>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</si>
  <si>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</si>
  <si>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</si>
  <si>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</si>
  <si>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</si>
  <si>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</si>
  <si>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</si>
  <si>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</si>
  <si>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</si>
  <si>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</si>
  <si>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</si>
  <si>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</si>
  <si>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</si>
  <si>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</si>
  <si>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</si>
  <si>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</si>
  <si>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</si>
  <si>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</si>
  <si>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</si>
  <si>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</si>
  <si>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</si>
  <si>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</si>
  <si>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</si>
  <si>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</si>
  <si>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</si>
  <si>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</si>
  <si>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</si>
  <si>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</si>
  <si>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</si>
  <si>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</si>
  <si>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</si>
  <si>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</si>
  <si>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</si>
  <si>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</si>
  <si>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</si>
  <si>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</si>
  <si>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</si>
  <si>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</si>
  <si>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</si>
  <si>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</si>
  <si>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</si>
  <si>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</si>
  <si>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</si>
  <si>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</si>
  <si>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</si>
  <si>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</si>
  <si>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</si>
  <si>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</si>
  <si>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</si>
  <si>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</si>
  <si>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</si>
  <si>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</si>
  <si>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</si>
  <si>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</si>
  <si>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</si>
  <si>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</si>
  <si>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</si>
  <si>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</si>
  <si>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</si>
  <si>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</si>
  <si>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</si>
  <si>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</si>
  <si>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</si>
  <si>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</si>
  <si>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</si>
  <si>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</si>
  <si>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</si>
  <si>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</si>
  <si>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</si>
  <si>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</si>
  <si>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</si>
  <si>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</si>
  <si>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</si>
  <si>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</si>
  <si>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</si>
  <si>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</si>
  <si>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</si>
  <si>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</si>
  <si>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</si>
  <si>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</si>
  <si>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</si>
  <si>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</si>
  <si>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</si>
  <si>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</si>
  <si>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</si>
  <si>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</si>
  <si>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</si>
  <si>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</si>
  <si>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</si>
  <si>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</si>
  <si>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</si>
  <si>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</si>
  <si>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</si>
  <si>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</si>
  <si>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</si>
  <si>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</si>
  <si>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</si>
  <si>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</si>
  <si>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</si>
  <si>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</si>
  <si>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</si>
  <si>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</si>
  <si>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</si>
  <si>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</si>
  <si>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</si>
  <si>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</si>
  <si>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</si>
  <si>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</si>
  <si>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</si>
  <si>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</si>
  <si>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</si>
  <si>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</si>
  <si>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</si>
  <si>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</si>
  <si>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</si>
  <si>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</si>
  <si>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</si>
  <si>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</si>
  <si>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</si>
  <si>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</si>
  <si>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</si>
  <si>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</si>
  <si>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</si>
  <si>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</si>
  <si>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</si>
  <si>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</si>
  <si>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</si>
  <si>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</si>
  <si>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</si>
  <si>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</si>
  <si>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</si>
  <si>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</si>
  <si>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</si>
  <si>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</si>
  <si>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</si>
  <si>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</si>
  <si>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</si>
  <si>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</si>
  <si>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</si>
  <si>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</si>
  <si>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</si>
  <si>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</si>
  <si>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</si>
  <si>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</si>
  <si>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</si>
  <si>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</si>
  <si>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</si>
  <si>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</si>
  <si>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</si>
  <si>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</si>
  <si>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</si>
  <si>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</si>
  <si>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</si>
  <si>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</si>
  <si>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</si>
  <si>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</si>
  <si>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</si>
  <si>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</si>
  <si>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</si>
  <si>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</si>
  <si>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</si>
  <si>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</si>
  <si>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</si>
  <si>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</si>
  <si>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</si>
  <si>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</si>
  <si>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</si>
  <si>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</si>
  <si>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</si>
  <si>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</si>
  <si>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</si>
  <si>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</si>
  <si>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</si>
  <si>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</si>
  <si>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</si>
  <si>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</si>
  <si>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</si>
  <si>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</si>
  <si>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</si>
  <si>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</si>
  <si>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</si>
  <si>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</si>
  <si>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</si>
  <si>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</si>
  <si>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</si>
  <si>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</si>
  <si>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</si>
  <si>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</si>
  <si>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</si>
  <si>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</si>
  <si>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</si>
  <si>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</si>
  <si>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</si>
  <si>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</si>
  <si>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</si>
  <si>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</si>
  <si>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</si>
  <si>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</si>
  <si>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</si>
  <si>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</si>
  <si>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</si>
  <si>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</si>
  <si>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</si>
  <si>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</si>
  <si>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</si>
  <si>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</si>
  <si>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</si>
  <si>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</si>
  <si>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</si>
  <si>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</si>
  <si>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</si>
  <si>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</si>
  <si>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</si>
  <si>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</si>
  <si>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</si>
  <si>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</si>
  <si>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</si>
  <si>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</si>
  <si>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</si>
  <si>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</si>
  <si>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</si>
  <si>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</si>
  <si>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</si>
  <si>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</si>
  <si>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</si>
  <si>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</si>
  <si>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</si>
  <si>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</si>
  <si>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</si>
  <si>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</si>
  <si>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</si>
  <si>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</si>
  <si>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</si>
  <si>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</si>
  <si>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</si>
  <si>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</si>
  <si>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</si>
  <si>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</si>
  <si>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</si>
  <si>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</si>
  <si>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</si>
  <si>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</si>
  <si>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</si>
  <si>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ANTA_CRF(NR-80)</t>
  </si>
  <si>
    <t>ANTA_GF(NR-80)</t>
  </si>
  <si>
    <t>ANTA_LF(NR-80)</t>
  </si>
  <si>
    <t>ANTA_RF(NR-80)</t>
  </si>
  <si>
    <t>AURY_CRF(NR-80)</t>
  </si>
  <si>
    <t>AURY_GF(NR-80)</t>
  </si>
  <si>
    <t>AURY_LF(NR-80)</t>
  </si>
  <si>
    <t>AURY_RF(NR-80)</t>
  </si>
  <si>
    <t>BRBCL(ER-16)</t>
  </si>
  <si>
    <t>BSIUL(NR-80)</t>
  </si>
  <si>
    <t>CHAMERA1(NR-80)</t>
  </si>
  <si>
    <t>CHAMERA2(NR-80)</t>
  </si>
  <si>
    <t>CHAMERA3(NR-80)</t>
  </si>
  <si>
    <t>DADRI_CRF(NR-80)</t>
  </si>
  <si>
    <t>DADRI_GF(NR-80)</t>
  </si>
  <si>
    <t>DADRI_LF(NR-80)</t>
  </si>
  <si>
    <t>DADRI_RF(NR-80)</t>
  </si>
  <si>
    <t>DADRIT(NR-80)</t>
  </si>
  <si>
    <t>DADRT2(NR-80)</t>
  </si>
  <si>
    <t>DHAULIGNGA(NR-80)</t>
  </si>
  <si>
    <t>DULHASTI(NR-80)</t>
  </si>
  <si>
    <t>FSTPP I &amp; II(ER-16)</t>
  </si>
  <si>
    <t>JHAJJAR(NR-80)</t>
  </si>
  <si>
    <t>KHSTPP-II(ER-16)</t>
  </si>
  <si>
    <t>KOTESHWR(NR-80)</t>
  </si>
  <si>
    <t>NAPP(NR-80)</t>
  </si>
  <si>
    <t>NJPC(NR-80)</t>
  </si>
  <si>
    <t>PARBATI3(NR-80)</t>
  </si>
  <si>
    <t>RAPPB(NR-80)</t>
  </si>
  <si>
    <t>RAPPC(NR-80)</t>
  </si>
  <si>
    <t>RIHAND1(NR-80)</t>
  </si>
  <si>
    <t>RIHAND2(NR-80)</t>
  </si>
  <si>
    <t>RIHAND3(NR-80)</t>
  </si>
  <si>
    <t>SALAL(NR-80)</t>
  </si>
  <si>
    <t>SASAN(WR-24)</t>
  </si>
  <si>
    <t>SEWA2(NR-80)</t>
  </si>
  <si>
    <t>SINGRAULI(NR-80)</t>
  </si>
  <si>
    <t>SINGRAULI_HYDRO(NR-80)</t>
  </si>
  <si>
    <t>TALA(ER-16)</t>
  </si>
  <si>
    <t>TANAKPUR(NR-80)</t>
  </si>
  <si>
    <t>TEHRI(NR-80)</t>
  </si>
  <si>
    <t>UNCHAHAR1(NR-80)</t>
  </si>
  <si>
    <t>UNCHAHAR2(NR-80)</t>
  </si>
  <si>
    <t>UNCHAHAR3(NR-80)</t>
  </si>
  <si>
    <t>UNCHAHAR4(NR-80)</t>
  </si>
  <si>
    <t>URI2(NR-80)</t>
  </si>
  <si>
    <t>SHPPBPL</t>
  </si>
  <si>
    <t>Nagaland_Ben</t>
  </si>
  <si>
    <t>BSHP</t>
  </si>
  <si>
    <t>SINGOLI</t>
  </si>
  <si>
    <t>GMRKEL</t>
  </si>
  <si>
    <t>MSPDCL</t>
  </si>
  <si>
    <t>NSLSUGARALAND</t>
  </si>
  <si>
    <t>Teesta_III</t>
  </si>
  <si>
    <t>CHANJUII</t>
  </si>
  <si>
    <t>EONKHARADI</t>
  </si>
  <si>
    <t>GPEPL</t>
  </si>
  <si>
    <t>HP</t>
  </si>
  <si>
    <t>KRCIPPL</t>
  </si>
  <si>
    <t>MBPL</t>
  </si>
  <si>
    <t>MPPMCL</t>
  </si>
  <si>
    <t>MePDCL</t>
  </si>
  <si>
    <t>UTTARAKHAND</t>
  </si>
  <si>
    <t>RSEJ3PL_FTG2</t>
  </si>
  <si>
    <t>59IS2022/01/11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</si>
</sst>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160</v>
          </cell>
          <cell r="C5">
            <v>0</v>
          </cell>
          <cell r="D5">
            <v>184</v>
          </cell>
          <cell r="E5">
            <v>0</v>
          </cell>
          <cell r="H5">
            <v>160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163</v>
          </cell>
          <cell r="C6">
            <v>0</v>
          </cell>
          <cell r="D6">
            <v>184</v>
          </cell>
          <cell r="E6">
            <v>0</v>
          </cell>
          <cell r="H6">
            <v>163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163</v>
          </cell>
          <cell r="C7">
            <v>0</v>
          </cell>
          <cell r="D7">
            <v>184</v>
          </cell>
          <cell r="E7">
            <v>0</v>
          </cell>
          <cell r="H7">
            <v>163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160</v>
          </cell>
          <cell r="C8">
            <v>0</v>
          </cell>
          <cell r="D8">
            <v>187</v>
          </cell>
          <cell r="E8">
            <v>0</v>
          </cell>
          <cell r="H8">
            <v>160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160</v>
          </cell>
          <cell r="C9">
            <v>0</v>
          </cell>
          <cell r="D9">
            <v>187</v>
          </cell>
          <cell r="E9">
            <v>0</v>
          </cell>
          <cell r="H9">
            <v>160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160</v>
          </cell>
          <cell r="C10">
            <v>0</v>
          </cell>
          <cell r="D10">
            <v>187</v>
          </cell>
          <cell r="E10">
            <v>0</v>
          </cell>
          <cell r="H10">
            <v>160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162</v>
          </cell>
          <cell r="C11">
            <v>0</v>
          </cell>
          <cell r="D11">
            <v>187</v>
          </cell>
          <cell r="E11">
            <v>0</v>
          </cell>
          <cell r="H11">
            <v>162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160</v>
          </cell>
          <cell r="C12">
            <v>0</v>
          </cell>
          <cell r="D12">
            <v>187</v>
          </cell>
          <cell r="E12">
            <v>0</v>
          </cell>
          <cell r="H12">
            <v>160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160</v>
          </cell>
          <cell r="C13">
            <v>0</v>
          </cell>
          <cell r="D13">
            <v>187</v>
          </cell>
          <cell r="E13">
            <v>0</v>
          </cell>
          <cell r="H13">
            <v>160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160</v>
          </cell>
          <cell r="C14">
            <v>0</v>
          </cell>
          <cell r="D14">
            <v>187</v>
          </cell>
          <cell r="E14">
            <v>0</v>
          </cell>
          <cell r="H14">
            <v>160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160</v>
          </cell>
          <cell r="C15">
            <v>0</v>
          </cell>
          <cell r="D15">
            <v>187</v>
          </cell>
          <cell r="E15">
            <v>0</v>
          </cell>
          <cell r="H15">
            <v>160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160</v>
          </cell>
          <cell r="C16">
            <v>0</v>
          </cell>
          <cell r="D16">
            <v>187</v>
          </cell>
          <cell r="E16">
            <v>0</v>
          </cell>
          <cell r="H16">
            <v>160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156</v>
          </cell>
          <cell r="C17">
            <v>0</v>
          </cell>
          <cell r="D17">
            <v>187</v>
          </cell>
          <cell r="E17">
            <v>0</v>
          </cell>
          <cell r="H17">
            <v>156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160</v>
          </cell>
          <cell r="C18">
            <v>0</v>
          </cell>
          <cell r="D18">
            <v>187</v>
          </cell>
          <cell r="E18">
            <v>0</v>
          </cell>
          <cell r="H18">
            <v>160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160</v>
          </cell>
          <cell r="C19">
            <v>0</v>
          </cell>
          <cell r="D19">
            <v>187</v>
          </cell>
          <cell r="E19">
            <v>0</v>
          </cell>
          <cell r="H19">
            <v>160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160</v>
          </cell>
          <cell r="C20">
            <v>0</v>
          </cell>
          <cell r="D20">
            <v>187</v>
          </cell>
          <cell r="E20">
            <v>0</v>
          </cell>
          <cell r="H20">
            <v>160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160</v>
          </cell>
          <cell r="C21">
            <v>0</v>
          </cell>
          <cell r="D21">
            <v>187</v>
          </cell>
          <cell r="E21">
            <v>0</v>
          </cell>
          <cell r="H21">
            <v>160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160</v>
          </cell>
          <cell r="C22">
            <v>0</v>
          </cell>
          <cell r="D22">
            <v>187</v>
          </cell>
          <cell r="E22">
            <v>0</v>
          </cell>
          <cell r="H22">
            <v>160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156</v>
          </cell>
          <cell r="C23">
            <v>0</v>
          </cell>
          <cell r="D23">
            <v>187</v>
          </cell>
          <cell r="E23">
            <v>0</v>
          </cell>
          <cell r="H23">
            <v>156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160</v>
          </cell>
          <cell r="C24">
            <v>0</v>
          </cell>
          <cell r="D24">
            <v>187</v>
          </cell>
          <cell r="E24">
            <v>0</v>
          </cell>
          <cell r="H24">
            <v>160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160</v>
          </cell>
          <cell r="C25">
            <v>0</v>
          </cell>
          <cell r="D25">
            <v>187</v>
          </cell>
          <cell r="E25">
            <v>0</v>
          </cell>
          <cell r="H25">
            <v>160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160</v>
          </cell>
          <cell r="C26">
            <v>0</v>
          </cell>
          <cell r="D26">
            <v>187</v>
          </cell>
          <cell r="E26">
            <v>0</v>
          </cell>
          <cell r="H26">
            <v>160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160</v>
          </cell>
          <cell r="C27">
            <v>0</v>
          </cell>
          <cell r="D27">
            <v>187</v>
          </cell>
          <cell r="E27">
            <v>0</v>
          </cell>
          <cell r="H27">
            <v>160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160</v>
          </cell>
          <cell r="C28">
            <v>0</v>
          </cell>
          <cell r="D28">
            <v>187</v>
          </cell>
          <cell r="E28">
            <v>0</v>
          </cell>
          <cell r="H28">
            <v>160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162</v>
          </cell>
          <cell r="C29">
            <v>0</v>
          </cell>
          <cell r="D29">
            <v>187</v>
          </cell>
          <cell r="E29">
            <v>0</v>
          </cell>
          <cell r="H29">
            <v>162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156</v>
          </cell>
          <cell r="C30">
            <v>0</v>
          </cell>
          <cell r="D30">
            <v>187</v>
          </cell>
          <cell r="E30">
            <v>0</v>
          </cell>
          <cell r="H30">
            <v>156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160</v>
          </cell>
          <cell r="C31">
            <v>0</v>
          </cell>
          <cell r="D31">
            <v>187</v>
          </cell>
          <cell r="E31">
            <v>0</v>
          </cell>
          <cell r="H31">
            <v>160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160</v>
          </cell>
          <cell r="C32">
            <v>0</v>
          </cell>
          <cell r="D32">
            <v>187</v>
          </cell>
          <cell r="E32">
            <v>0</v>
          </cell>
          <cell r="H32">
            <v>160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160</v>
          </cell>
          <cell r="C33">
            <v>0</v>
          </cell>
          <cell r="D33">
            <v>187</v>
          </cell>
          <cell r="E33">
            <v>0</v>
          </cell>
          <cell r="H33">
            <v>160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160</v>
          </cell>
          <cell r="C34">
            <v>0</v>
          </cell>
          <cell r="D34">
            <v>187</v>
          </cell>
          <cell r="E34">
            <v>0</v>
          </cell>
          <cell r="H34">
            <v>160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162</v>
          </cell>
          <cell r="C35">
            <v>0</v>
          </cell>
          <cell r="D35">
            <v>187</v>
          </cell>
          <cell r="E35">
            <v>0</v>
          </cell>
          <cell r="H35">
            <v>162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156</v>
          </cell>
          <cell r="C36">
            <v>0</v>
          </cell>
          <cell r="D36">
            <v>187</v>
          </cell>
          <cell r="E36">
            <v>0</v>
          </cell>
          <cell r="H36">
            <v>156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160</v>
          </cell>
          <cell r="C37">
            <v>0</v>
          </cell>
          <cell r="D37">
            <v>187</v>
          </cell>
          <cell r="E37">
            <v>0</v>
          </cell>
          <cell r="H37">
            <v>160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160</v>
          </cell>
          <cell r="C38">
            <v>0</v>
          </cell>
          <cell r="D38">
            <v>187</v>
          </cell>
          <cell r="E38">
            <v>0</v>
          </cell>
          <cell r="H38">
            <v>160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160</v>
          </cell>
          <cell r="C39">
            <v>0</v>
          </cell>
          <cell r="D39">
            <v>187</v>
          </cell>
          <cell r="E39">
            <v>0</v>
          </cell>
          <cell r="H39">
            <v>160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160</v>
          </cell>
          <cell r="C40">
            <v>0</v>
          </cell>
          <cell r="D40">
            <v>187</v>
          </cell>
          <cell r="E40">
            <v>0</v>
          </cell>
          <cell r="H40">
            <v>160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162</v>
          </cell>
          <cell r="C41">
            <v>0</v>
          </cell>
          <cell r="D41">
            <v>187</v>
          </cell>
          <cell r="E41">
            <v>0</v>
          </cell>
          <cell r="H41">
            <v>162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156</v>
          </cell>
          <cell r="C42">
            <v>0</v>
          </cell>
          <cell r="D42">
            <v>187</v>
          </cell>
          <cell r="E42">
            <v>0</v>
          </cell>
          <cell r="H42">
            <v>156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160</v>
          </cell>
          <cell r="C43">
            <v>0</v>
          </cell>
          <cell r="D43">
            <v>187</v>
          </cell>
          <cell r="E43">
            <v>0</v>
          </cell>
          <cell r="H43">
            <v>160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160</v>
          </cell>
          <cell r="C44">
            <v>0</v>
          </cell>
          <cell r="D44">
            <v>187</v>
          </cell>
          <cell r="E44">
            <v>0</v>
          </cell>
          <cell r="H44">
            <v>160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162</v>
          </cell>
          <cell r="C45">
            <v>0</v>
          </cell>
          <cell r="D45">
            <v>184</v>
          </cell>
          <cell r="E45">
            <v>0</v>
          </cell>
          <cell r="H45">
            <v>162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162</v>
          </cell>
          <cell r="C46">
            <v>0</v>
          </cell>
          <cell r="D46">
            <v>184</v>
          </cell>
          <cell r="E46">
            <v>0</v>
          </cell>
          <cell r="H46">
            <v>162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158</v>
          </cell>
          <cell r="C47">
            <v>0</v>
          </cell>
          <cell r="D47">
            <v>184</v>
          </cell>
          <cell r="E47">
            <v>0</v>
          </cell>
          <cell r="H47">
            <v>158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164</v>
          </cell>
          <cell r="C48">
            <v>0</v>
          </cell>
          <cell r="D48">
            <v>184</v>
          </cell>
          <cell r="E48">
            <v>0</v>
          </cell>
          <cell r="H48">
            <v>164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162</v>
          </cell>
          <cell r="C49">
            <v>0</v>
          </cell>
          <cell r="D49">
            <v>184</v>
          </cell>
          <cell r="E49">
            <v>0</v>
          </cell>
          <cell r="H49">
            <v>162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162</v>
          </cell>
          <cell r="C50">
            <v>60</v>
          </cell>
          <cell r="D50">
            <v>184</v>
          </cell>
          <cell r="E50">
            <v>0</v>
          </cell>
          <cell r="H50">
            <v>162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162</v>
          </cell>
          <cell r="C51">
            <v>0</v>
          </cell>
          <cell r="D51">
            <v>184</v>
          </cell>
          <cell r="E51">
            <v>0</v>
          </cell>
          <cell r="H51">
            <v>162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162</v>
          </cell>
          <cell r="C52">
            <v>0</v>
          </cell>
          <cell r="D52">
            <v>184</v>
          </cell>
          <cell r="E52">
            <v>0</v>
          </cell>
          <cell r="H52">
            <v>162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162</v>
          </cell>
          <cell r="C53">
            <v>0</v>
          </cell>
          <cell r="D53">
            <v>184</v>
          </cell>
          <cell r="E53">
            <v>0</v>
          </cell>
          <cell r="H53">
            <v>162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162</v>
          </cell>
          <cell r="C54">
            <v>0</v>
          </cell>
          <cell r="D54">
            <v>184</v>
          </cell>
          <cell r="E54">
            <v>0</v>
          </cell>
          <cell r="H54">
            <v>162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162</v>
          </cell>
          <cell r="C55">
            <v>0</v>
          </cell>
          <cell r="D55">
            <v>184</v>
          </cell>
          <cell r="E55">
            <v>0</v>
          </cell>
          <cell r="H55">
            <v>162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162</v>
          </cell>
          <cell r="C56">
            <v>0</v>
          </cell>
          <cell r="D56">
            <v>184</v>
          </cell>
          <cell r="E56">
            <v>0</v>
          </cell>
          <cell r="H56">
            <v>162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162</v>
          </cell>
          <cell r="C57">
            <v>0</v>
          </cell>
          <cell r="D57">
            <v>184</v>
          </cell>
          <cell r="E57">
            <v>0</v>
          </cell>
          <cell r="H57">
            <v>162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162</v>
          </cell>
          <cell r="C58">
            <v>0</v>
          </cell>
          <cell r="D58">
            <v>184</v>
          </cell>
          <cell r="E58">
            <v>0</v>
          </cell>
          <cell r="H58">
            <v>162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164</v>
          </cell>
          <cell r="C59">
            <v>0</v>
          </cell>
          <cell r="D59">
            <v>184</v>
          </cell>
          <cell r="E59">
            <v>0</v>
          </cell>
          <cell r="H59">
            <v>164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160</v>
          </cell>
          <cell r="C60">
            <v>0</v>
          </cell>
          <cell r="D60">
            <v>184</v>
          </cell>
          <cell r="E60">
            <v>0</v>
          </cell>
          <cell r="H60">
            <v>160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162</v>
          </cell>
          <cell r="C61">
            <v>0</v>
          </cell>
          <cell r="D61">
            <v>184</v>
          </cell>
          <cell r="E61">
            <v>0</v>
          </cell>
          <cell r="H61">
            <v>162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164</v>
          </cell>
          <cell r="C62">
            <v>0</v>
          </cell>
          <cell r="D62">
            <v>184</v>
          </cell>
          <cell r="E62">
            <v>0</v>
          </cell>
          <cell r="H62">
            <v>164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164</v>
          </cell>
          <cell r="C63">
            <v>0</v>
          </cell>
          <cell r="D63">
            <v>184</v>
          </cell>
          <cell r="E63">
            <v>0</v>
          </cell>
          <cell r="H63">
            <v>164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164</v>
          </cell>
          <cell r="C64">
            <v>0</v>
          </cell>
          <cell r="D64">
            <v>184</v>
          </cell>
          <cell r="E64">
            <v>0</v>
          </cell>
          <cell r="H64">
            <v>164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160</v>
          </cell>
          <cell r="C65">
            <v>0</v>
          </cell>
          <cell r="D65">
            <v>184</v>
          </cell>
          <cell r="E65">
            <v>0</v>
          </cell>
          <cell r="H65">
            <v>160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164</v>
          </cell>
          <cell r="C66">
            <v>0</v>
          </cell>
          <cell r="D66">
            <v>184</v>
          </cell>
          <cell r="E66">
            <v>0</v>
          </cell>
          <cell r="H66">
            <v>164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164</v>
          </cell>
          <cell r="C67">
            <v>0</v>
          </cell>
          <cell r="D67">
            <v>184</v>
          </cell>
          <cell r="E67">
            <v>0</v>
          </cell>
          <cell r="H67">
            <v>164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164</v>
          </cell>
          <cell r="C68">
            <v>0</v>
          </cell>
          <cell r="D68">
            <v>184</v>
          </cell>
          <cell r="E68">
            <v>0</v>
          </cell>
          <cell r="H68">
            <v>164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164</v>
          </cell>
          <cell r="C69">
            <v>0</v>
          </cell>
          <cell r="D69">
            <v>184</v>
          </cell>
          <cell r="E69">
            <v>0</v>
          </cell>
          <cell r="H69">
            <v>164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164</v>
          </cell>
          <cell r="C70">
            <v>0</v>
          </cell>
          <cell r="D70">
            <v>184</v>
          </cell>
          <cell r="E70">
            <v>0</v>
          </cell>
          <cell r="H70">
            <v>164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160</v>
          </cell>
          <cell r="C71">
            <v>0</v>
          </cell>
          <cell r="D71">
            <v>184</v>
          </cell>
          <cell r="E71">
            <v>0</v>
          </cell>
          <cell r="H71">
            <v>160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162</v>
          </cell>
          <cell r="C72">
            <v>0</v>
          </cell>
          <cell r="D72">
            <v>184</v>
          </cell>
          <cell r="E72">
            <v>0</v>
          </cell>
          <cell r="H72">
            <v>162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164</v>
          </cell>
          <cell r="C73">
            <v>0</v>
          </cell>
          <cell r="D73">
            <v>184</v>
          </cell>
          <cell r="E73">
            <v>0</v>
          </cell>
          <cell r="H73">
            <v>164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164</v>
          </cell>
          <cell r="C74">
            <v>0</v>
          </cell>
          <cell r="D74">
            <v>184</v>
          </cell>
          <cell r="E74">
            <v>0</v>
          </cell>
          <cell r="H74">
            <v>164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164</v>
          </cell>
          <cell r="C75">
            <v>0</v>
          </cell>
          <cell r="D75">
            <v>184</v>
          </cell>
          <cell r="E75">
            <v>0</v>
          </cell>
          <cell r="H75">
            <v>164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164</v>
          </cell>
          <cell r="C76">
            <v>0</v>
          </cell>
          <cell r="D76">
            <v>184</v>
          </cell>
          <cell r="E76">
            <v>0</v>
          </cell>
          <cell r="H76">
            <v>164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164</v>
          </cell>
          <cell r="C77">
            <v>0</v>
          </cell>
          <cell r="D77">
            <v>184</v>
          </cell>
          <cell r="E77">
            <v>0</v>
          </cell>
          <cell r="H77">
            <v>164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164</v>
          </cell>
          <cell r="C78">
            <v>0</v>
          </cell>
          <cell r="D78">
            <v>184</v>
          </cell>
          <cell r="E78">
            <v>0</v>
          </cell>
          <cell r="H78">
            <v>164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164</v>
          </cell>
          <cell r="C79">
            <v>0</v>
          </cell>
          <cell r="D79">
            <v>184</v>
          </cell>
          <cell r="E79">
            <v>0</v>
          </cell>
          <cell r="H79">
            <v>164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164</v>
          </cell>
          <cell r="C80">
            <v>0</v>
          </cell>
          <cell r="D80">
            <v>184</v>
          </cell>
          <cell r="E80">
            <v>0</v>
          </cell>
          <cell r="H80">
            <v>164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164</v>
          </cell>
          <cell r="C81">
            <v>0</v>
          </cell>
          <cell r="D81">
            <v>184</v>
          </cell>
          <cell r="E81">
            <v>0</v>
          </cell>
          <cell r="H81">
            <v>164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164</v>
          </cell>
          <cell r="C82">
            <v>0</v>
          </cell>
          <cell r="D82">
            <v>184</v>
          </cell>
          <cell r="E82">
            <v>0</v>
          </cell>
          <cell r="H82">
            <v>164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164</v>
          </cell>
          <cell r="C83">
            <v>0</v>
          </cell>
          <cell r="D83">
            <v>184</v>
          </cell>
          <cell r="E83">
            <v>0</v>
          </cell>
          <cell r="H83">
            <v>164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164</v>
          </cell>
          <cell r="C84">
            <v>0</v>
          </cell>
          <cell r="D84">
            <v>184</v>
          </cell>
          <cell r="E84">
            <v>0</v>
          </cell>
          <cell r="H84">
            <v>164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164</v>
          </cell>
          <cell r="C85">
            <v>0</v>
          </cell>
          <cell r="D85">
            <v>184</v>
          </cell>
          <cell r="E85">
            <v>0</v>
          </cell>
          <cell r="H85">
            <v>164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164</v>
          </cell>
          <cell r="C86">
            <v>0</v>
          </cell>
          <cell r="D86">
            <v>184</v>
          </cell>
          <cell r="E86">
            <v>0</v>
          </cell>
          <cell r="H86">
            <v>164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164</v>
          </cell>
          <cell r="C87">
            <v>0</v>
          </cell>
          <cell r="D87">
            <v>184</v>
          </cell>
          <cell r="E87">
            <v>0</v>
          </cell>
          <cell r="H87">
            <v>164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164</v>
          </cell>
          <cell r="C88">
            <v>0</v>
          </cell>
          <cell r="D88">
            <v>184</v>
          </cell>
          <cell r="E88">
            <v>0</v>
          </cell>
          <cell r="H88">
            <v>164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164</v>
          </cell>
          <cell r="C89">
            <v>0</v>
          </cell>
          <cell r="D89">
            <v>184</v>
          </cell>
          <cell r="E89">
            <v>0</v>
          </cell>
          <cell r="H89">
            <v>164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164</v>
          </cell>
          <cell r="C90">
            <v>0</v>
          </cell>
          <cell r="D90">
            <v>184</v>
          </cell>
          <cell r="E90">
            <v>0</v>
          </cell>
          <cell r="H90">
            <v>164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164</v>
          </cell>
          <cell r="C91">
            <v>0</v>
          </cell>
          <cell r="D91">
            <v>184</v>
          </cell>
          <cell r="E91">
            <v>0</v>
          </cell>
          <cell r="H91">
            <v>164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164</v>
          </cell>
          <cell r="C92">
            <v>0</v>
          </cell>
          <cell r="D92">
            <v>184</v>
          </cell>
          <cell r="E92">
            <v>0</v>
          </cell>
          <cell r="H92">
            <v>164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164</v>
          </cell>
          <cell r="C93">
            <v>0</v>
          </cell>
          <cell r="D93">
            <v>184</v>
          </cell>
          <cell r="E93">
            <v>0</v>
          </cell>
          <cell r="H93">
            <v>164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158</v>
          </cell>
          <cell r="C94">
            <v>0</v>
          </cell>
          <cell r="D94">
            <v>184</v>
          </cell>
          <cell r="E94">
            <v>0</v>
          </cell>
          <cell r="H94">
            <v>158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158</v>
          </cell>
          <cell r="C95">
            <v>0</v>
          </cell>
          <cell r="D95">
            <v>184</v>
          </cell>
          <cell r="E95">
            <v>0</v>
          </cell>
          <cell r="H95">
            <v>158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158</v>
          </cell>
          <cell r="C96">
            <v>0</v>
          </cell>
          <cell r="D96">
            <v>184</v>
          </cell>
          <cell r="E96">
            <v>0</v>
          </cell>
          <cell r="H96">
            <v>158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158</v>
          </cell>
          <cell r="C97">
            <v>0</v>
          </cell>
          <cell r="D97">
            <v>184</v>
          </cell>
          <cell r="E97">
            <v>0</v>
          </cell>
          <cell r="H97">
            <v>158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158</v>
          </cell>
          <cell r="C98">
            <v>0</v>
          </cell>
          <cell r="D98">
            <v>184</v>
          </cell>
          <cell r="E98">
            <v>0</v>
          </cell>
          <cell r="H98">
            <v>158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158</v>
          </cell>
          <cell r="C99">
            <v>0</v>
          </cell>
          <cell r="D99">
            <v>184</v>
          </cell>
          <cell r="E99">
            <v>0</v>
          </cell>
          <cell r="H99">
            <v>158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158</v>
          </cell>
          <cell r="C100">
            <v>0</v>
          </cell>
          <cell r="D100">
            <v>184</v>
          </cell>
          <cell r="E100">
            <v>0</v>
          </cell>
          <cell r="H100">
            <v>158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40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40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40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40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40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40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40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40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40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40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40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40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40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40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40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40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40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40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40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40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40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40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40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40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40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40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40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40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40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40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40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40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40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39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39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39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39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39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39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39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39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39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39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39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40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40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40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40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40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40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40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320</v>
          </cell>
          <cell r="C5">
            <v>0</v>
          </cell>
          <cell r="D5">
            <v>110</v>
          </cell>
          <cell r="E5">
            <v>0</v>
          </cell>
          <cell r="F5">
            <v>810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110</v>
          </cell>
          <cell r="E6">
            <v>0</v>
          </cell>
          <cell r="F6">
            <v>810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110</v>
          </cell>
          <cell r="E7">
            <v>0</v>
          </cell>
          <cell r="F7">
            <v>810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110</v>
          </cell>
          <cell r="E8">
            <v>0</v>
          </cell>
          <cell r="F8">
            <v>810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110</v>
          </cell>
          <cell r="E9">
            <v>0</v>
          </cell>
          <cell r="F9">
            <v>810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110</v>
          </cell>
          <cell r="E10">
            <v>0</v>
          </cell>
          <cell r="F10">
            <v>810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110</v>
          </cell>
          <cell r="E11">
            <v>0</v>
          </cell>
          <cell r="F11">
            <v>810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110</v>
          </cell>
          <cell r="E12">
            <v>0</v>
          </cell>
          <cell r="F12">
            <v>810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110</v>
          </cell>
          <cell r="E13">
            <v>0</v>
          </cell>
          <cell r="F13">
            <v>810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110</v>
          </cell>
          <cell r="E14">
            <v>0</v>
          </cell>
          <cell r="F14">
            <v>810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110</v>
          </cell>
          <cell r="E15">
            <v>0</v>
          </cell>
          <cell r="F15">
            <v>810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110</v>
          </cell>
          <cell r="E16">
            <v>0</v>
          </cell>
          <cell r="F16">
            <v>810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110</v>
          </cell>
          <cell r="E17">
            <v>0</v>
          </cell>
          <cell r="F17">
            <v>810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110</v>
          </cell>
          <cell r="E18">
            <v>0</v>
          </cell>
          <cell r="F18">
            <v>810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110</v>
          </cell>
          <cell r="E19">
            <v>0</v>
          </cell>
          <cell r="F19">
            <v>810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110</v>
          </cell>
          <cell r="E20">
            <v>0</v>
          </cell>
          <cell r="F20">
            <v>810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110</v>
          </cell>
          <cell r="E21">
            <v>0</v>
          </cell>
          <cell r="F21">
            <v>810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110</v>
          </cell>
          <cell r="E22">
            <v>0</v>
          </cell>
          <cell r="F22">
            <v>810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110</v>
          </cell>
          <cell r="E23">
            <v>0</v>
          </cell>
          <cell r="F23">
            <v>810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110</v>
          </cell>
          <cell r="E24">
            <v>0</v>
          </cell>
          <cell r="F24">
            <v>810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110</v>
          </cell>
          <cell r="E25">
            <v>0</v>
          </cell>
          <cell r="F25">
            <v>810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110</v>
          </cell>
          <cell r="E26">
            <v>0</v>
          </cell>
          <cell r="F26">
            <v>810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110</v>
          </cell>
          <cell r="E27">
            <v>0</v>
          </cell>
          <cell r="F27">
            <v>810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110</v>
          </cell>
          <cell r="E28">
            <v>0</v>
          </cell>
          <cell r="F28">
            <v>810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110</v>
          </cell>
          <cell r="E29">
            <v>0</v>
          </cell>
          <cell r="F29">
            <v>810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110</v>
          </cell>
          <cell r="E30">
            <v>0</v>
          </cell>
          <cell r="F30">
            <v>810</v>
          </cell>
          <cell r="G30">
            <v>0</v>
          </cell>
          <cell r="J30">
            <v>288.95999999999998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110</v>
          </cell>
          <cell r="E31">
            <v>0</v>
          </cell>
          <cell r="F31">
            <v>810</v>
          </cell>
          <cell r="G31">
            <v>0</v>
          </cell>
          <cell r="J31">
            <v>289.95999999999998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110</v>
          </cell>
          <cell r="E32">
            <v>0</v>
          </cell>
          <cell r="F32">
            <v>810</v>
          </cell>
          <cell r="G32">
            <v>0</v>
          </cell>
          <cell r="J32">
            <v>292.95999999999998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110</v>
          </cell>
          <cell r="E33">
            <v>0</v>
          </cell>
          <cell r="F33">
            <v>810</v>
          </cell>
          <cell r="G33">
            <v>0</v>
          </cell>
          <cell r="J33">
            <v>300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110</v>
          </cell>
          <cell r="E34">
            <v>0</v>
          </cell>
          <cell r="F34">
            <v>810</v>
          </cell>
          <cell r="G34">
            <v>0</v>
          </cell>
          <cell r="J34">
            <v>294.95999999999998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110</v>
          </cell>
          <cell r="E35">
            <v>0</v>
          </cell>
          <cell r="F35">
            <v>810</v>
          </cell>
          <cell r="G35">
            <v>0</v>
          </cell>
          <cell r="J35">
            <v>297.95999999999998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110</v>
          </cell>
          <cell r="E36">
            <v>0</v>
          </cell>
          <cell r="F36">
            <v>810</v>
          </cell>
          <cell r="G36">
            <v>0</v>
          </cell>
          <cell r="J36">
            <v>299.95999999999998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110</v>
          </cell>
          <cell r="E37">
            <v>0</v>
          </cell>
          <cell r="F37">
            <v>830</v>
          </cell>
          <cell r="G37">
            <v>0</v>
          </cell>
          <cell r="J37">
            <v>295.95999999999998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110</v>
          </cell>
          <cell r="E38">
            <v>0</v>
          </cell>
          <cell r="F38">
            <v>830</v>
          </cell>
          <cell r="G38">
            <v>0</v>
          </cell>
          <cell r="J38">
            <v>295.95999999999998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110</v>
          </cell>
          <cell r="E39">
            <v>0</v>
          </cell>
          <cell r="F39">
            <v>830</v>
          </cell>
          <cell r="G39">
            <v>0</v>
          </cell>
          <cell r="J39">
            <v>298.95999999999998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110</v>
          </cell>
          <cell r="E40">
            <v>0</v>
          </cell>
          <cell r="F40">
            <v>830</v>
          </cell>
          <cell r="G40">
            <v>0</v>
          </cell>
          <cell r="J40">
            <v>291.95999999999998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110</v>
          </cell>
          <cell r="E41">
            <v>0</v>
          </cell>
          <cell r="F41">
            <v>830</v>
          </cell>
          <cell r="G41">
            <v>0</v>
          </cell>
          <cell r="J41">
            <v>294.95999999999998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110</v>
          </cell>
          <cell r="E42">
            <v>0</v>
          </cell>
          <cell r="F42">
            <v>830</v>
          </cell>
          <cell r="G42">
            <v>0</v>
          </cell>
          <cell r="J42">
            <v>294.95999999999998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110</v>
          </cell>
          <cell r="E43">
            <v>0</v>
          </cell>
          <cell r="F43">
            <v>830</v>
          </cell>
          <cell r="G43">
            <v>0</v>
          </cell>
          <cell r="J43">
            <v>294.95999999999998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110</v>
          </cell>
          <cell r="E44">
            <v>0</v>
          </cell>
          <cell r="F44">
            <v>830</v>
          </cell>
          <cell r="G44">
            <v>0</v>
          </cell>
          <cell r="J44">
            <v>294.95999999999998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110</v>
          </cell>
          <cell r="E45">
            <v>0</v>
          </cell>
          <cell r="F45">
            <v>830</v>
          </cell>
          <cell r="G45">
            <v>0</v>
          </cell>
          <cell r="J45">
            <v>298.95999999999998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110</v>
          </cell>
          <cell r="E46">
            <v>0</v>
          </cell>
          <cell r="F46">
            <v>830</v>
          </cell>
          <cell r="G46">
            <v>0</v>
          </cell>
          <cell r="J46">
            <v>291.95999999999998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110</v>
          </cell>
          <cell r="E47">
            <v>0</v>
          </cell>
          <cell r="F47">
            <v>830</v>
          </cell>
          <cell r="G47">
            <v>0</v>
          </cell>
          <cell r="J47">
            <v>292.95999999999998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110</v>
          </cell>
          <cell r="E48">
            <v>0</v>
          </cell>
          <cell r="F48">
            <v>830</v>
          </cell>
          <cell r="G48">
            <v>0</v>
          </cell>
          <cell r="J48">
            <v>292.95999999999998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110</v>
          </cell>
          <cell r="E49">
            <v>0</v>
          </cell>
          <cell r="F49">
            <v>830</v>
          </cell>
          <cell r="G49">
            <v>0</v>
          </cell>
          <cell r="J49">
            <v>296.95999999999998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110</v>
          </cell>
          <cell r="E50">
            <v>0</v>
          </cell>
          <cell r="F50">
            <v>830</v>
          </cell>
          <cell r="G50">
            <v>0</v>
          </cell>
          <cell r="J50">
            <v>295.95999999999998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110</v>
          </cell>
          <cell r="E51">
            <v>0</v>
          </cell>
          <cell r="F51">
            <v>830</v>
          </cell>
          <cell r="G51">
            <v>0</v>
          </cell>
          <cell r="J51">
            <v>299.95999999999998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110</v>
          </cell>
          <cell r="E52">
            <v>0</v>
          </cell>
          <cell r="F52">
            <v>830</v>
          </cell>
          <cell r="G52">
            <v>0</v>
          </cell>
          <cell r="J52">
            <v>292.95999999999998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110</v>
          </cell>
          <cell r="E53">
            <v>0</v>
          </cell>
          <cell r="F53">
            <v>830</v>
          </cell>
          <cell r="G53">
            <v>0</v>
          </cell>
          <cell r="J53">
            <v>293.95999999999998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110</v>
          </cell>
          <cell r="E54">
            <v>0</v>
          </cell>
          <cell r="F54">
            <v>830</v>
          </cell>
          <cell r="G54">
            <v>0</v>
          </cell>
          <cell r="J54">
            <v>291.95999999999998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110</v>
          </cell>
          <cell r="E55">
            <v>0</v>
          </cell>
          <cell r="F55">
            <v>830</v>
          </cell>
          <cell r="G55">
            <v>0</v>
          </cell>
          <cell r="J55">
            <v>291.95999999999998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110</v>
          </cell>
          <cell r="E56">
            <v>0</v>
          </cell>
          <cell r="F56">
            <v>830</v>
          </cell>
          <cell r="G56">
            <v>0</v>
          </cell>
          <cell r="J56">
            <v>291.95999999999998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110</v>
          </cell>
          <cell r="E57">
            <v>0</v>
          </cell>
          <cell r="F57">
            <v>830</v>
          </cell>
          <cell r="G57">
            <v>0</v>
          </cell>
          <cell r="J57">
            <v>275.36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110</v>
          </cell>
          <cell r="E58">
            <v>0</v>
          </cell>
          <cell r="F58">
            <v>830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110</v>
          </cell>
          <cell r="E59">
            <v>0</v>
          </cell>
          <cell r="F59">
            <v>830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110</v>
          </cell>
          <cell r="E60">
            <v>0</v>
          </cell>
          <cell r="F60">
            <v>830</v>
          </cell>
          <cell r="G60">
            <v>0</v>
          </cell>
          <cell r="J60">
            <v>288.95999999999998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110</v>
          </cell>
          <cell r="E61">
            <v>0</v>
          </cell>
          <cell r="F61">
            <v>830</v>
          </cell>
          <cell r="G61">
            <v>0</v>
          </cell>
          <cell r="J61">
            <v>287.95999999999998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110</v>
          </cell>
          <cell r="E62">
            <v>0</v>
          </cell>
          <cell r="F62">
            <v>830</v>
          </cell>
          <cell r="G62">
            <v>0</v>
          </cell>
          <cell r="J62">
            <v>273.04000000000002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110</v>
          </cell>
          <cell r="E63">
            <v>0</v>
          </cell>
          <cell r="F63">
            <v>830</v>
          </cell>
          <cell r="G63">
            <v>0</v>
          </cell>
          <cell r="J63">
            <v>291.95999999999998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110</v>
          </cell>
          <cell r="E64">
            <v>0</v>
          </cell>
          <cell r="F64">
            <v>830</v>
          </cell>
          <cell r="G64">
            <v>0</v>
          </cell>
          <cell r="J64">
            <v>284.95999999999998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110</v>
          </cell>
          <cell r="E65">
            <v>0</v>
          </cell>
          <cell r="F65">
            <v>830</v>
          </cell>
          <cell r="G65">
            <v>0</v>
          </cell>
          <cell r="J65">
            <v>281.04000000000002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110</v>
          </cell>
          <cell r="E66">
            <v>0</v>
          </cell>
          <cell r="F66">
            <v>830</v>
          </cell>
          <cell r="G66">
            <v>0</v>
          </cell>
          <cell r="J66">
            <v>284.95999999999998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110</v>
          </cell>
          <cell r="E67">
            <v>0</v>
          </cell>
          <cell r="F67">
            <v>830</v>
          </cell>
          <cell r="G67">
            <v>0</v>
          </cell>
          <cell r="J67">
            <v>285.95999999999998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110</v>
          </cell>
          <cell r="E68">
            <v>0</v>
          </cell>
          <cell r="F68">
            <v>830</v>
          </cell>
          <cell r="G68">
            <v>0</v>
          </cell>
          <cell r="J68">
            <v>285.95999999999998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110</v>
          </cell>
          <cell r="E69">
            <v>0</v>
          </cell>
          <cell r="F69">
            <v>830</v>
          </cell>
          <cell r="G69">
            <v>0</v>
          </cell>
          <cell r="J69">
            <v>285.95999999999998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110</v>
          </cell>
          <cell r="E70">
            <v>0</v>
          </cell>
          <cell r="F70">
            <v>830</v>
          </cell>
          <cell r="G70">
            <v>0</v>
          </cell>
          <cell r="J70">
            <v>279.95999999999998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110</v>
          </cell>
          <cell r="E71">
            <v>0</v>
          </cell>
          <cell r="F71">
            <v>830</v>
          </cell>
          <cell r="G71">
            <v>0</v>
          </cell>
          <cell r="J71">
            <v>280.95999999999998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110</v>
          </cell>
          <cell r="E72">
            <v>0</v>
          </cell>
          <cell r="F72">
            <v>830</v>
          </cell>
          <cell r="G72">
            <v>0</v>
          </cell>
          <cell r="J72">
            <v>280.95999999999998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110</v>
          </cell>
          <cell r="E73">
            <v>0</v>
          </cell>
          <cell r="F73">
            <v>830</v>
          </cell>
          <cell r="G73">
            <v>0</v>
          </cell>
          <cell r="J73">
            <v>281.95999999999998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110</v>
          </cell>
          <cell r="E74">
            <v>0</v>
          </cell>
          <cell r="F74">
            <v>830</v>
          </cell>
          <cell r="G74">
            <v>0</v>
          </cell>
          <cell r="J74">
            <v>283.95999999999998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110</v>
          </cell>
          <cell r="E75">
            <v>0</v>
          </cell>
          <cell r="F75">
            <v>830</v>
          </cell>
          <cell r="G75">
            <v>0</v>
          </cell>
          <cell r="J75">
            <v>289.95999999999998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110</v>
          </cell>
          <cell r="E76">
            <v>0</v>
          </cell>
          <cell r="F76">
            <v>830</v>
          </cell>
          <cell r="G76">
            <v>0</v>
          </cell>
          <cell r="J76">
            <v>285.95999999999998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110</v>
          </cell>
          <cell r="E77">
            <v>0</v>
          </cell>
          <cell r="F77">
            <v>830</v>
          </cell>
          <cell r="G77">
            <v>0</v>
          </cell>
          <cell r="J77">
            <v>287.95999999999998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110</v>
          </cell>
          <cell r="E78">
            <v>0</v>
          </cell>
          <cell r="F78">
            <v>830</v>
          </cell>
          <cell r="G78">
            <v>0</v>
          </cell>
          <cell r="J78">
            <v>287.95999999999998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110</v>
          </cell>
          <cell r="E79">
            <v>0</v>
          </cell>
          <cell r="F79">
            <v>830</v>
          </cell>
          <cell r="G79">
            <v>0</v>
          </cell>
          <cell r="J79">
            <v>289.95999999999998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110</v>
          </cell>
          <cell r="E80">
            <v>0</v>
          </cell>
          <cell r="F80">
            <v>830</v>
          </cell>
          <cell r="G80">
            <v>0</v>
          </cell>
          <cell r="J80">
            <v>289.95999999999998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110</v>
          </cell>
          <cell r="E81">
            <v>0</v>
          </cell>
          <cell r="F81">
            <v>830</v>
          </cell>
          <cell r="G81">
            <v>0</v>
          </cell>
          <cell r="J81">
            <v>299.95999999999998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110</v>
          </cell>
          <cell r="E82">
            <v>0</v>
          </cell>
          <cell r="F82">
            <v>830</v>
          </cell>
          <cell r="G82">
            <v>0</v>
          </cell>
          <cell r="J82">
            <v>292.95999999999998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110</v>
          </cell>
          <cell r="E83">
            <v>0</v>
          </cell>
          <cell r="F83">
            <v>830</v>
          </cell>
          <cell r="G83">
            <v>0</v>
          </cell>
          <cell r="J83">
            <v>293.95999999999998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110</v>
          </cell>
          <cell r="E84">
            <v>0</v>
          </cell>
          <cell r="F84">
            <v>830</v>
          </cell>
          <cell r="G84">
            <v>0</v>
          </cell>
          <cell r="J84">
            <v>293.95999999999998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110</v>
          </cell>
          <cell r="E85">
            <v>0</v>
          </cell>
          <cell r="F85">
            <v>830</v>
          </cell>
          <cell r="G85">
            <v>0</v>
          </cell>
          <cell r="J85">
            <v>293.95999999999998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110</v>
          </cell>
          <cell r="E86">
            <v>0</v>
          </cell>
          <cell r="F86">
            <v>830</v>
          </cell>
          <cell r="G86">
            <v>0</v>
          </cell>
          <cell r="J86">
            <v>293.95999999999998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110</v>
          </cell>
          <cell r="E87">
            <v>0</v>
          </cell>
          <cell r="F87">
            <v>830</v>
          </cell>
          <cell r="G87">
            <v>0</v>
          </cell>
          <cell r="J87">
            <v>299.95999999999998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110</v>
          </cell>
          <cell r="E88">
            <v>0</v>
          </cell>
          <cell r="F88">
            <v>830</v>
          </cell>
          <cell r="G88">
            <v>0</v>
          </cell>
          <cell r="J88">
            <v>273.36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110</v>
          </cell>
          <cell r="E89">
            <v>0</v>
          </cell>
          <cell r="F89">
            <v>830</v>
          </cell>
          <cell r="G89">
            <v>0</v>
          </cell>
          <cell r="J89">
            <v>291.95999999999998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110</v>
          </cell>
          <cell r="E90">
            <v>0</v>
          </cell>
          <cell r="F90">
            <v>830</v>
          </cell>
          <cell r="G90">
            <v>0</v>
          </cell>
          <cell r="J90">
            <v>288.95999999999998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110</v>
          </cell>
          <cell r="E91">
            <v>0</v>
          </cell>
          <cell r="F91">
            <v>830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110</v>
          </cell>
          <cell r="E92">
            <v>0</v>
          </cell>
          <cell r="F92">
            <v>830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110</v>
          </cell>
          <cell r="E93">
            <v>0</v>
          </cell>
          <cell r="F93">
            <v>830</v>
          </cell>
          <cell r="G93">
            <v>0</v>
          </cell>
          <cell r="J93">
            <v>272.36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110</v>
          </cell>
          <cell r="E94">
            <v>0</v>
          </cell>
          <cell r="F94">
            <v>830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110</v>
          </cell>
          <cell r="E95">
            <v>0</v>
          </cell>
          <cell r="F95">
            <v>830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110</v>
          </cell>
          <cell r="E96">
            <v>0</v>
          </cell>
          <cell r="F96">
            <v>830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110</v>
          </cell>
          <cell r="E97">
            <v>0</v>
          </cell>
          <cell r="F97">
            <v>830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110</v>
          </cell>
          <cell r="E98">
            <v>0</v>
          </cell>
          <cell r="F98">
            <v>830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110</v>
          </cell>
          <cell r="E99">
            <v>0</v>
          </cell>
          <cell r="F99">
            <v>830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110</v>
          </cell>
          <cell r="E100">
            <v>0</v>
          </cell>
          <cell r="F100">
            <v>830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44572</v>
      </c>
      <c r="Z3" s="37">
        <f>S3</f>
        <v>44572</v>
      </c>
      <c r="AE3" s="36"/>
      <c r="AH3" s="38">
        <f>AV4</f>
        <v>44572</v>
      </c>
    </row>
    <row r="4" spans="1:48" ht="15.75" thickBot="1">
      <c r="A4" s="37">
        <f>frq!A1</f>
        <v>44572</v>
      </c>
      <c r="L4" s="37">
        <f>frq!A1</f>
        <v>44572</v>
      </c>
      <c r="P4" s="37">
        <f>frq!A1</f>
        <v>44572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44572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0.1075</v>
      </c>
      <c r="B6" s="54">
        <f>(BAWANA!F3+BAWANA!G3)/4000</f>
        <v>0.20250000000000001</v>
      </c>
      <c r="C6" s="54"/>
      <c r="D6" s="54">
        <f t="shared" ref="D6:D69" si="0">A6+B6+C6</f>
        <v>0.31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0.1075</v>
      </c>
      <c r="B7" s="54">
        <f>(BAWANA!F4+BAWANA!G4)/4000</f>
        <v>0.20250000000000001</v>
      </c>
      <c r="C7" s="54"/>
      <c r="D7" s="54">
        <f t="shared" si="0"/>
        <v>0.31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0.1075</v>
      </c>
      <c r="B8" s="54">
        <f>(BAWANA!F5+BAWANA!G5)/4000</f>
        <v>0.20250000000000001</v>
      </c>
      <c r="C8" s="54"/>
      <c r="D8" s="54">
        <f t="shared" si="0"/>
        <v>0.31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0.1075</v>
      </c>
      <c r="B9" s="54">
        <f>(BAWANA!F6+BAWANA!G6)/4000</f>
        <v>0.20250000000000001</v>
      </c>
      <c r="C9" s="54"/>
      <c r="D9" s="54">
        <f t="shared" si="0"/>
        <v>0.31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0.1075</v>
      </c>
      <c r="B10" s="54">
        <f>(BAWANA!F7+BAWANA!G7)/4000</f>
        <v>0.20250000000000001</v>
      </c>
      <c r="C10" s="54"/>
      <c r="D10" s="54">
        <f t="shared" si="0"/>
        <v>0.31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0.1075</v>
      </c>
      <c r="B11" s="54">
        <f>(BAWANA!F8+BAWANA!G8)/4000</f>
        <v>0.20250000000000001</v>
      </c>
      <c r="C11" s="54"/>
      <c r="D11" s="54">
        <f t="shared" si="0"/>
        <v>0.31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0.1075</v>
      </c>
      <c r="B12" s="54">
        <f>(BAWANA!F9+BAWANA!G9)/4000</f>
        <v>0.20250000000000001</v>
      </c>
      <c r="C12" s="54"/>
      <c r="D12" s="54">
        <f t="shared" si="0"/>
        <v>0.31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0.1075</v>
      </c>
      <c r="B13" s="54">
        <f>(BAWANA!F10+BAWANA!G10)/4000</f>
        <v>0.20250000000000001</v>
      </c>
      <c r="C13" s="54"/>
      <c r="D13" s="54">
        <f t="shared" si="0"/>
        <v>0.31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0.1075</v>
      </c>
      <c r="B14" s="54">
        <f>(BAWANA!F11+BAWANA!G11)/4000</f>
        <v>0.20250000000000001</v>
      </c>
      <c r="C14" s="54"/>
      <c r="D14" s="54">
        <f t="shared" si="0"/>
        <v>0.31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0.1075</v>
      </c>
      <c r="B15" s="54">
        <f>(BAWANA!F12+BAWANA!G12)/4000</f>
        <v>0.20250000000000001</v>
      </c>
      <c r="C15" s="54"/>
      <c r="D15" s="54">
        <f t="shared" si="0"/>
        <v>0.31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0.1075</v>
      </c>
      <c r="B16" s="54">
        <f>(BAWANA!F13+BAWANA!G13)/4000</f>
        <v>0.20250000000000001</v>
      </c>
      <c r="C16" s="54"/>
      <c r="D16" s="54">
        <f t="shared" si="0"/>
        <v>0.31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0.1075</v>
      </c>
      <c r="B17" s="54">
        <f>(BAWANA!F14+BAWANA!G14)/4000</f>
        <v>0.20250000000000001</v>
      </c>
      <c r="C17" s="54"/>
      <c r="D17" s="54">
        <f t="shared" si="0"/>
        <v>0.31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0.1075</v>
      </c>
      <c r="B18" s="54">
        <f>(BAWANA!F15+BAWANA!G15)/4000</f>
        <v>0.20250000000000001</v>
      </c>
      <c r="C18" s="54"/>
      <c r="D18" s="54">
        <f t="shared" si="0"/>
        <v>0.31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0.1075</v>
      </c>
      <c r="B19" s="54">
        <f>(BAWANA!F16+BAWANA!G16)/4000</f>
        <v>0.20250000000000001</v>
      </c>
      <c r="C19" s="54"/>
      <c r="D19" s="54">
        <f t="shared" si="0"/>
        <v>0.31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0.1075</v>
      </c>
      <c r="B20" s="54">
        <f>(BAWANA!F17+BAWANA!G17)/4000</f>
        <v>0.20250000000000001</v>
      </c>
      <c r="C20" s="54"/>
      <c r="D20" s="54">
        <f t="shared" si="0"/>
        <v>0.31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0.1075</v>
      </c>
      <c r="B21" s="54">
        <f>(BAWANA!F18+BAWANA!G18)/4000</f>
        <v>0.20250000000000001</v>
      </c>
      <c r="C21" s="54"/>
      <c r="D21" s="54">
        <f t="shared" si="0"/>
        <v>0.31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0.1075</v>
      </c>
      <c r="B22" s="54">
        <f>(BAWANA!F19+BAWANA!G19)/4000</f>
        <v>0.20250000000000001</v>
      </c>
      <c r="C22" s="54"/>
      <c r="D22" s="54">
        <f t="shared" si="0"/>
        <v>0.31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0.1075</v>
      </c>
      <c r="B23" s="54">
        <f>(BAWANA!F20+BAWANA!G20)/4000</f>
        <v>0.20250000000000001</v>
      </c>
      <c r="C23" s="54"/>
      <c r="D23" s="54">
        <f t="shared" si="0"/>
        <v>0.31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0.1075</v>
      </c>
      <c r="B24" s="54">
        <f>(BAWANA!F21+BAWANA!G21)/4000</f>
        <v>0.20250000000000001</v>
      </c>
      <c r="C24" s="54"/>
      <c r="D24" s="54">
        <f t="shared" si="0"/>
        <v>0.31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0.1075</v>
      </c>
      <c r="B25" s="54">
        <f>(BAWANA!F22+BAWANA!G22)/4000</f>
        <v>0.20250000000000001</v>
      </c>
      <c r="C25" s="54"/>
      <c r="D25" s="54">
        <f t="shared" si="0"/>
        <v>0.31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0.1075</v>
      </c>
      <c r="B26" s="54">
        <f>(BAWANA!F23+BAWANA!G23)/4000</f>
        <v>0.20250000000000001</v>
      </c>
      <c r="C26" s="54"/>
      <c r="D26" s="54">
        <f t="shared" si="0"/>
        <v>0.31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0.1075</v>
      </c>
      <c r="B27" s="54">
        <f>(BAWANA!F24+BAWANA!G24)/4000</f>
        <v>0.20250000000000001</v>
      </c>
      <c r="C27" s="54"/>
      <c r="D27" s="54">
        <f t="shared" si="0"/>
        <v>0.31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0.1075</v>
      </c>
      <c r="B28" s="54">
        <f>(BAWANA!F25+BAWANA!G25)/4000</f>
        <v>0.20250000000000001</v>
      </c>
      <c r="C28" s="54"/>
      <c r="D28" s="54">
        <f t="shared" si="0"/>
        <v>0.31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0.1075</v>
      </c>
      <c r="B29" s="54">
        <f>(BAWANA!F26+BAWANA!G26)/4000</f>
        <v>0.20250000000000001</v>
      </c>
      <c r="C29" s="54"/>
      <c r="D29" s="54">
        <f t="shared" si="0"/>
        <v>0.31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0.1075</v>
      </c>
      <c r="B30" s="54">
        <f>(BAWANA!F27+BAWANA!G27)/4000</f>
        <v>0.20250000000000001</v>
      </c>
      <c r="C30" s="54"/>
      <c r="D30" s="54">
        <f t="shared" si="0"/>
        <v>0.31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0.1075</v>
      </c>
      <c r="B31" s="54">
        <f>(BAWANA!F28+BAWANA!G28)/4000</f>
        <v>0.20250000000000001</v>
      </c>
      <c r="C31" s="54"/>
      <c r="D31" s="54">
        <f t="shared" si="0"/>
        <v>0.31</v>
      </c>
      <c r="E31" s="55"/>
      <c r="F31" s="43"/>
      <c r="G31" s="54">
        <f>(BAWANA!Q28+BAWANA!R28+BAWANA!S28+BAWANA!T28)/4000</f>
        <v>7.2239999999999999E-2</v>
      </c>
      <c r="H31" s="54">
        <f>(BAWANA!U28+BAWANA!V28)/4000</f>
        <v>0</v>
      </c>
      <c r="I31" s="54"/>
      <c r="J31" s="54">
        <f t="shared" si="3"/>
        <v>7.2239999999999999E-2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0.1075</v>
      </c>
      <c r="B32" s="54">
        <f>(BAWANA!F29+BAWANA!G29)/4000</f>
        <v>0.20250000000000001</v>
      </c>
      <c r="C32" s="54"/>
      <c r="D32" s="54">
        <f t="shared" si="0"/>
        <v>0.31</v>
      </c>
      <c r="E32" s="55"/>
      <c r="F32" s="43"/>
      <c r="G32" s="54">
        <f>(BAWANA!Q29+BAWANA!R29+BAWANA!S29+BAWANA!T29)/4000</f>
        <v>7.2489999999999999E-2</v>
      </c>
      <c r="H32" s="54">
        <f>(BAWANA!U29+BAWANA!V29)/4000</f>
        <v>0</v>
      </c>
      <c r="I32" s="54"/>
      <c r="J32" s="54">
        <f t="shared" si="3"/>
        <v>7.2489999999999999E-2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0.1075</v>
      </c>
      <c r="B33" s="54">
        <f>(BAWANA!F30+BAWANA!G30)/4000</f>
        <v>0.20250000000000001</v>
      </c>
      <c r="C33" s="54"/>
      <c r="D33" s="54">
        <f t="shared" si="0"/>
        <v>0.31</v>
      </c>
      <c r="E33" s="55"/>
      <c r="F33" s="43"/>
      <c r="G33" s="54">
        <f>(BAWANA!Q30+BAWANA!R30+BAWANA!S30+BAWANA!T30)/4000</f>
        <v>7.324E-2</v>
      </c>
      <c r="H33" s="54">
        <f>(BAWANA!U30+BAWANA!V30)/4000</f>
        <v>0</v>
      </c>
      <c r="I33" s="54"/>
      <c r="J33" s="54">
        <f t="shared" si="3"/>
        <v>7.324E-2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0.1075</v>
      </c>
      <c r="B34" s="54">
        <f>(BAWANA!F31+BAWANA!G31)/4000</f>
        <v>0.20250000000000001</v>
      </c>
      <c r="C34" s="54"/>
      <c r="D34" s="54">
        <f t="shared" si="0"/>
        <v>0.31</v>
      </c>
      <c r="E34" s="55"/>
      <c r="F34" s="43"/>
      <c r="G34" s="54">
        <f>(BAWANA!Q31+BAWANA!R31+BAWANA!S31+BAWANA!T31)/4000</f>
        <v>7.4999999999999997E-2</v>
      </c>
      <c r="H34" s="54">
        <f>(BAWANA!U31+BAWANA!V31)/4000</f>
        <v>0</v>
      </c>
      <c r="I34" s="54"/>
      <c r="J34" s="54">
        <f t="shared" si="3"/>
        <v>7.4999999999999997E-2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0.1075</v>
      </c>
      <c r="B35" s="54">
        <f>(BAWANA!F32+BAWANA!G32)/4000</f>
        <v>0.20250000000000001</v>
      </c>
      <c r="C35" s="54"/>
      <c r="D35" s="54">
        <f t="shared" si="0"/>
        <v>0.31</v>
      </c>
      <c r="E35" s="55"/>
      <c r="F35" s="43"/>
      <c r="G35" s="54">
        <f>(BAWANA!Q32+BAWANA!R32+BAWANA!S32+BAWANA!T32)/4000</f>
        <v>7.374E-2</v>
      </c>
      <c r="H35" s="54">
        <f>(BAWANA!U32+BAWANA!V32)/4000</f>
        <v>0</v>
      </c>
      <c r="I35" s="54"/>
      <c r="J35" s="54">
        <f t="shared" si="3"/>
        <v>7.374E-2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0.1075</v>
      </c>
      <c r="B36" s="54">
        <f>(BAWANA!F33+BAWANA!G33)/4000</f>
        <v>0.20250000000000001</v>
      </c>
      <c r="C36" s="54"/>
      <c r="D36" s="54">
        <f t="shared" si="0"/>
        <v>0.31</v>
      </c>
      <c r="E36" s="55"/>
      <c r="F36" s="43"/>
      <c r="G36" s="54">
        <f>(BAWANA!Q33+BAWANA!R33+BAWANA!S33+BAWANA!T33)/4000</f>
        <v>7.4490000000000001E-2</v>
      </c>
      <c r="H36" s="54">
        <f>(BAWANA!U33+BAWANA!V33)/4000</f>
        <v>0</v>
      </c>
      <c r="I36" s="54"/>
      <c r="J36" s="54">
        <f t="shared" si="3"/>
        <v>7.4490000000000001E-2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0.1075</v>
      </c>
      <c r="B37" s="54">
        <f>(BAWANA!F34+BAWANA!G34)/4000</f>
        <v>0.20250000000000001</v>
      </c>
      <c r="C37" s="54"/>
      <c r="D37" s="54">
        <f t="shared" si="0"/>
        <v>0.31</v>
      </c>
      <c r="E37" s="55"/>
      <c r="F37" s="43"/>
      <c r="G37" s="54">
        <f>(BAWANA!Q34+BAWANA!R34+BAWANA!S34+BAWANA!T34)/4000</f>
        <v>7.4990000000000001E-2</v>
      </c>
      <c r="H37" s="54">
        <f>(BAWANA!U34+BAWANA!V34)/4000</f>
        <v>0</v>
      </c>
      <c r="I37" s="54"/>
      <c r="J37" s="54">
        <f t="shared" si="3"/>
        <v>7.4990000000000001E-2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0.1075</v>
      </c>
      <c r="B38" s="54">
        <f>(BAWANA!F35+BAWANA!G35)/4000</f>
        <v>0.20749999999999999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7.399E-2</v>
      </c>
      <c r="H38" s="54">
        <f>(BAWANA!U35+BAWANA!V35)/4000</f>
        <v>0</v>
      </c>
      <c r="I38" s="54"/>
      <c r="J38" s="54">
        <f t="shared" si="3"/>
        <v>7.399E-2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0.1075</v>
      </c>
      <c r="B39" s="54">
        <f>(BAWANA!F36+BAWANA!G36)/4000</f>
        <v>0.20749999999999999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7.399E-2</v>
      </c>
      <c r="H39" s="54">
        <f>(BAWANA!U36+BAWANA!V36)/4000</f>
        <v>0</v>
      </c>
      <c r="I39" s="54"/>
      <c r="J39" s="54">
        <f t="shared" si="3"/>
        <v>7.399E-2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0.1075</v>
      </c>
      <c r="B40" s="54">
        <f>(BAWANA!F37+BAWANA!G37)/4000</f>
        <v>0.20749999999999999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7.4740000000000001E-2</v>
      </c>
      <c r="H40" s="54">
        <f>(BAWANA!U37+BAWANA!V37)/4000</f>
        <v>0</v>
      </c>
      <c r="I40" s="54"/>
      <c r="J40" s="54">
        <f t="shared" si="3"/>
        <v>7.4740000000000001E-2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0.1075</v>
      </c>
      <c r="B41" s="54">
        <f>(BAWANA!F38+BAWANA!G38)/4000</f>
        <v>0.20749999999999999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7.2989999999999999E-2</v>
      </c>
      <c r="H41" s="54">
        <f>(BAWANA!U38+BAWANA!V38)/4000</f>
        <v>0</v>
      </c>
      <c r="I41" s="54"/>
      <c r="J41" s="54">
        <f t="shared" si="3"/>
        <v>7.2989999999999999E-2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0.1075</v>
      </c>
      <c r="B42" s="54">
        <f>(BAWANA!F39+BAWANA!G39)/4000</f>
        <v>0.20749999999999999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7.374E-2</v>
      </c>
      <c r="H42" s="54">
        <f>(BAWANA!U39+BAWANA!V39)/4000</f>
        <v>0</v>
      </c>
      <c r="I42" s="54"/>
      <c r="J42" s="54">
        <f t="shared" si="3"/>
        <v>7.374E-2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0.1075</v>
      </c>
      <c r="B43" s="54">
        <f>(BAWANA!F40+BAWANA!G40)/4000</f>
        <v>0.20749999999999999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7.374E-2</v>
      </c>
      <c r="H43" s="54">
        <f>(BAWANA!U40+BAWANA!V40)/4000</f>
        <v>0</v>
      </c>
      <c r="I43" s="54"/>
      <c r="J43" s="54">
        <f t="shared" si="3"/>
        <v>7.374E-2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0.1075</v>
      </c>
      <c r="B44" s="54">
        <f>(BAWANA!F41+BAWANA!G41)/4000</f>
        <v>0.20749999999999999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7.374E-2</v>
      </c>
      <c r="H44" s="54">
        <f>(BAWANA!U41+BAWANA!V41)/4000</f>
        <v>0</v>
      </c>
      <c r="I44" s="54"/>
      <c r="J44" s="54">
        <f t="shared" si="3"/>
        <v>7.374E-2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0.1075</v>
      </c>
      <c r="B45" s="54">
        <f>(BAWANA!F42+BAWANA!G42)/4000</f>
        <v>0.20749999999999999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7.374E-2</v>
      </c>
      <c r="H45" s="54">
        <f>(BAWANA!U42+BAWANA!V42)/4000</f>
        <v>0</v>
      </c>
      <c r="I45" s="54"/>
      <c r="J45" s="54">
        <f t="shared" si="3"/>
        <v>7.374E-2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0.1075</v>
      </c>
      <c r="B46" s="54">
        <f>(BAWANA!F43+BAWANA!G43)/4000</f>
        <v>0.20749999999999999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7.4740000000000001E-2</v>
      </c>
      <c r="H46" s="54">
        <f>(BAWANA!U43+BAWANA!V43)/4000</f>
        <v>0</v>
      </c>
      <c r="I46" s="54"/>
      <c r="J46" s="54">
        <f t="shared" si="3"/>
        <v>7.4740000000000001E-2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0.1075</v>
      </c>
      <c r="B47" s="54">
        <f>(BAWANA!F44+BAWANA!G44)/4000</f>
        <v>0.20749999999999999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7.2989999999999999E-2</v>
      </c>
      <c r="H47" s="54">
        <f>(BAWANA!U44+BAWANA!V44)/4000</f>
        <v>0</v>
      </c>
      <c r="I47" s="54"/>
      <c r="J47" s="54">
        <f t="shared" si="3"/>
        <v>7.2989999999999999E-2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0.1075</v>
      </c>
      <c r="B48" s="54">
        <f>(BAWANA!F45+BAWANA!G45)/4000</f>
        <v>0.20749999999999999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7.324E-2</v>
      </c>
      <c r="H48" s="54">
        <f>(BAWANA!U45+BAWANA!V45)/4000</f>
        <v>0</v>
      </c>
      <c r="I48" s="54"/>
      <c r="J48" s="54">
        <f t="shared" si="3"/>
        <v>7.324E-2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0.1075</v>
      </c>
      <c r="B49" s="54">
        <f>(BAWANA!F46+BAWANA!G46)/4000</f>
        <v>0.20749999999999999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7.324E-2</v>
      </c>
      <c r="H49" s="54">
        <f>(BAWANA!U46+BAWANA!V46)/4000</f>
        <v>0</v>
      </c>
      <c r="I49" s="54"/>
      <c r="J49" s="54">
        <f t="shared" si="3"/>
        <v>7.324E-2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0.1075</v>
      </c>
      <c r="B50" s="54">
        <f>(BAWANA!F47+BAWANA!G47)/4000</f>
        <v>0.20749999999999999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7.424E-2</v>
      </c>
      <c r="H50" s="54">
        <f>(BAWANA!U47+BAWANA!V47)/4000</f>
        <v>0</v>
      </c>
      <c r="I50" s="54"/>
      <c r="J50" s="54">
        <f t="shared" si="3"/>
        <v>7.424E-2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0.1075</v>
      </c>
      <c r="B51" s="54">
        <f>(BAWANA!F48+BAWANA!G48)/4000</f>
        <v>0.20749999999999999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7.399E-2</v>
      </c>
      <c r="H51" s="54">
        <f>(BAWANA!U48+BAWANA!V48)/4000</f>
        <v>0</v>
      </c>
      <c r="I51" s="54"/>
      <c r="J51" s="54">
        <f t="shared" si="3"/>
        <v>7.399E-2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0.1075</v>
      </c>
      <c r="B52" s="54">
        <f>(BAWANA!F49+BAWANA!G49)/4000</f>
        <v>0.20749999999999999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7.4990000000000001E-2</v>
      </c>
      <c r="H52" s="54">
        <f>(BAWANA!U49+BAWANA!V49)/4000</f>
        <v>0</v>
      </c>
      <c r="I52" s="54"/>
      <c r="J52" s="54">
        <f t="shared" si="3"/>
        <v>7.4990000000000001E-2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0.1075</v>
      </c>
      <c r="B53" s="54">
        <f>(BAWANA!F50+BAWANA!G50)/4000</f>
        <v>0.20749999999999999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7.324E-2</v>
      </c>
      <c r="H53" s="54">
        <f>(BAWANA!U50+BAWANA!V50)/4000</f>
        <v>0</v>
      </c>
      <c r="I53" s="54"/>
      <c r="J53" s="54">
        <f t="shared" si="3"/>
        <v>7.324E-2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0.1075</v>
      </c>
      <c r="B54" s="54">
        <f>(BAWANA!F51+BAWANA!G51)/4000</f>
        <v>0.20749999999999999</v>
      </c>
      <c r="C54" s="54"/>
      <c r="D54" s="54">
        <f t="shared" si="0"/>
        <v>0.315</v>
      </c>
      <c r="E54" s="55"/>
      <c r="F54" s="43"/>
      <c r="G54" s="54">
        <f>(BAWANA!Q51+BAWANA!R51+BAWANA!S51+BAWANA!T51)/4000</f>
        <v>7.349E-2</v>
      </c>
      <c r="H54" s="54">
        <f>(BAWANA!U51+BAWANA!V51)/4000</f>
        <v>0</v>
      </c>
      <c r="I54" s="54"/>
      <c r="J54" s="54">
        <f t="shared" si="3"/>
        <v>7.349E-2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0.1075</v>
      </c>
      <c r="B55" s="54">
        <f>(BAWANA!F52+BAWANA!G52)/4000</f>
        <v>0.20749999999999999</v>
      </c>
      <c r="C55" s="54"/>
      <c r="D55" s="54">
        <f t="shared" si="0"/>
        <v>0.315</v>
      </c>
      <c r="E55" s="55"/>
      <c r="F55" s="43"/>
      <c r="G55" s="54">
        <f>(BAWANA!Q52+BAWANA!R52+BAWANA!S52+BAWANA!T52)/4000</f>
        <v>7.2989999999999999E-2</v>
      </c>
      <c r="H55" s="54">
        <f>(BAWANA!U52+BAWANA!V52)/4000</f>
        <v>0</v>
      </c>
      <c r="I55" s="54"/>
      <c r="J55" s="54">
        <f t="shared" si="3"/>
        <v>7.2989999999999999E-2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0.1075</v>
      </c>
      <c r="B56" s="54">
        <f>(BAWANA!F53+BAWANA!G53)/4000</f>
        <v>0.20749999999999999</v>
      </c>
      <c r="C56" s="54"/>
      <c r="D56" s="54">
        <f t="shared" si="0"/>
        <v>0.315</v>
      </c>
      <c r="E56" s="55"/>
      <c r="F56" s="43"/>
      <c r="G56" s="54">
        <f>(BAWANA!Q53+BAWANA!R53+BAWANA!S53+BAWANA!T53)/4000</f>
        <v>7.2989999999999999E-2</v>
      </c>
      <c r="H56" s="54">
        <f>(BAWANA!U53+BAWANA!V53)/4000</f>
        <v>0</v>
      </c>
      <c r="I56" s="54"/>
      <c r="J56" s="54">
        <f t="shared" si="3"/>
        <v>7.2989999999999999E-2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0.1075</v>
      </c>
      <c r="B57" s="54">
        <f>(BAWANA!F54+BAWANA!G54)/4000</f>
        <v>0.20749999999999999</v>
      </c>
      <c r="C57" s="54"/>
      <c r="D57" s="54">
        <f t="shared" si="0"/>
        <v>0.315</v>
      </c>
      <c r="E57" s="55"/>
      <c r="F57" s="43"/>
      <c r="G57" s="54">
        <f>(BAWANA!Q54+BAWANA!R54+BAWANA!S54+BAWANA!T54)/4000</f>
        <v>7.2989999999999999E-2</v>
      </c>
      <c r="H57" s="54">
        <f>(BAWANA!U54+BAWANA!V54)/4000</f>
        <v>0</v>
      </c>
      <c r="I57" s="54"/>
      <c r="J57" s="54">
        <f t="shared" si="3"/>
        <v>7.2989999999999999E-2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0.1075</v>
      </c>
      <c r="B58" s="54">
        <f>(BAWANA!F55+BAWANA!G55)/4000</f>
        <v>0.20749999999999999</v>
      </c>
      <c r="C58" s="54"/>
      <c r="D58" s="54">
        <f t="shared" si="0"/>
        <v>0.315</v>
      </c>
      <c r="E58" s="55"/>
      <c r="F58" s="43"/>
      <c r="G58" s="54">
        <f>(BAWANA!Q55+BAWANA!R55+BAWANA!S55+BAWANA!T55)/4000</f>
        <v>6.8839999999999998E-2</v>
      </c>
      <c r="H58" s="54">
        <f>(BAWANA!U55+BAWANA!V55)/4000</f>
        <v>0</v>
      </c>
      <c r="I58" s="54"/>
      <c r="J58" s="54">
        <f t="shared" si="3"/>
        <v>6.8839999999999998E-2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0.1075</v>
      </c>
      <c r="B59" s="54">
        <f>(BAWANA!F56+BAWANA!G56)/4000</f>
        <v>0.20749999999999999</v>
      </c>
      <c r="C59" s="54"/>
      <c r="D59" s="54">
        <f t="shared" si="0"/>
        <v>0.315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0.1075</v>
      </c>
      <c r="B60" s="54">
        <f>(BAWANA!F57+BAWANA!G57)/4000</f>
        <v>0.20749999999999999</v>
      </c>
      <c r="C60" s="54"/>
      <c r="D60" s="54">
        <f t="shared" si="0"/>
        <v>0.315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0.1075</v>
      </c>
      <c r="B61" s="54">
        <f>(BAWANA!F58+BAWANA!G58)/4000</f>
        <v>0.20749999999999999</v>
      </c>
      <c r="C61" s="54"/>
      <c r="D61" s="54">
        <f t="shared" si="0"/>
        <v>0.315</v>
      </c>
      <c r="E61" s="55"/>
      <c r="F61" s="43"/>
      <c r="G61" s="54">
        <f>(BAWANA!Q58+BAWANA!R58+BAWANA!S58+BAWANA!T58)/4000</f>
        <v>7.2239999999999999E-2</v>
      </c>
      <c r="H61" s="54">
        <f>(BAWANA!U58+BAWANA!V58)/4000</f>
        <v>0</v>
      </c>
      <c r="I61" s="54"/>
      <c r="J61" s="54">
        <f t="shared" si="3"/>
        <v>7.2239999999999999E-2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0.1075</v>
      </c>
      <c r="B62" s="54">
        <f>(BAWANA!F59+BAWANA!G59)/4000</f>
        <v>0.20749999999999999</v>
      </c>
      <c r="C62" s="54"/>
      <c r="D62" s="54">
        <f t="shared" si="0"/>
        <v>0.315</v>
      </c>
      <c r="E62" s="55"/>
      <c r="F62" s="43"/>
      <c r="G62" s="54">
        <f>(BAWANA!Q59+BAWANA!R59+BAWANA!S59+BAWANA!T59)/4000</f>
        <v>7.1989999999999998E-2</v>
      </c>
      <c r="H62" s="54">
        <f>(BAWANA!U59+BAWANA!V59)/4000</f>
        <v>0</v>
      </c>
      <c r="I62" s="54"/>
      <c r="J62" s="54">
        <f t="shared" si="3"/>
        <v>7.1989999999999998E-2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0.1075</v>
      </c>
      <c r="B63" s="54">
        <f>(BAWANA!F60+BAWANA!G60)/4000</f>
        <v>0.20749999999999999</v>
      </c>
      <c r="C63" s="54"/>
      <c r="D63" s="54">
        <f t="shared" si="0"/>
        <v>0.315</v>
      </c>
      <c r="E63" s="55"/>
      <c r="F63" s="43"/>
      <c r="G63" s="54">
        <f>(BAWANA!Q60+BAWANA!R60+BAWANA!S60+BAWANA!T60)/4000</f>
        <v>6.8260000000000001E-2</v>
      </c>
      <c r="H63" s="54">
        <f>(BAWANA!U60+BAWANA!V60)/4000</f>
        <v>0</v>
      </c>
      <c r="I63" s="54"/>
      <c r="J63" s="54">
        <f t="shared" si="3"/>
        <v>6.8260000000000001E-2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0.1075</v>
      </c>
      <c r="B64" s="54">
        <f>(BAWANA!F61+BAWANA!G61)/4000</f>
        <v>0.20749999999999999</v>
      </c>
      <c r="C64" s="54"/>
      <c r="D64" s="54">
        <f t="shared" si="0"/>
        <v>0.315</v>
      </c>
      <c r="E64" s="55"/>
      <c r="F64" s="43"/>
      <c r="G64" s="54">
        <f>(BAWANA!Q61+BAWANA!R61+BAWANA!S61+BAWANA!T61)/4000</f>
        <v>7.2989999999999999E-2</v>
      </c>
      <c r="H64" s="54">
        <f>(BAWANA!U61+BAWANA!V61)/4000</f>
        <v>0</v>
      </c>
      <c r="I64" s="54"/>
      <c r="J64" s="54">
        <f t="shared" si="3"/>
        <v>7.2989999999999999E-2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0.1075</v>
      </c>
      <c r="B65" s="54">
        <f>(BAWANA!F62+BAWANA!G62)/4000</f>
        <v>0.20749999999999999</v>
      </c>
      <c r="C65" s="54"/>
      <c r="D65" s="54">
        <f t="shared" si="0"/>
        <v>0.315</v>
      </c>
      <c r="E65" s="55"/>
      <c r="F65" s="43"/>
      <c r="G65" s="54">
        <f>(BAWANA!Q62+BAWANA!R62+BAWANA!S62+BAWANA!T62)/4000</f>
        <v>7.1239999999999998E-2</v>
      </c>
      <c r="H65" s="54">
        <f>(BAWANA!U62+BAWANA!V62)/4000</f>
        <v>0</v>
      </c>
      <c r="I65" s="54"/>
      <c r="J65" s="54">
        <f t="shared" si="3"/>
        <v>7.1239999999999998E-2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0.1075</v>
      </c>
      <c r="B66" s="54">
        <f>(BAWANA!F63+BAWANA!G63)/4000</f>
        <v>0.20749999999999999</v>
      </c>
      <c r="C66" s="54"/>
      <c r="D66" s="54">
        <f t="shared" si="0"/>
        <v>0.315</v>
      </c>
      <c r="E66" s="55"/>
      <c r="F66" s="43"/>
      <c r="G66" s="54">
        <f>(BAWANA!Q63+BAWANA!R63+BAWANA!S63+BAWANA!T63)/4000</f>
        <v>7.0260000000000003E-2</v>
      </c>
      <c r="H66" s="54">
        <f>(BAWANA!U63+BAWANA!V63)/4000</f>
        <v>0</v>
      </c>
      <c r="I66" s="54"/>
      <c r="J66" s="54">
        <f t="shared" si="3"/>
        <v>7.0260000000000003E-2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0.1075</v>
      </c>
      <c r="B67" s="54">
        <f>(BAWANA!F64+BAWANA!G64)/4000</f>
        <v>0.20749999999999999</v>
      </c>
      <c r="C67" s="54"/>
      <c r="D67" s="54">
        <f t="shared" si="0"/>
        <v>0.315</v>
      </c>
      <c r="E67" s="55"/>
      <c r="F67" s="43"/>
      <c r="G67" s="54">
        <f>(BAWANA!Q64+BAWANA!R64+BAWANA!S64+BAWANA!T64)/4000</f>
        <v>7.1239999999999998E-2</v>
      </c>
      <c r="H67" s="54">
        <f>(BAWANA!U64+BAWANA!V64)/4000</f>
        <v>0</v>
      </c>
      <c r="I67" s="54"/>
      <c r="J67" s="54">
        <f t="shared" si="3"/>
        <v>7.1239999999999998E-2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0.1075</v>
      </c>
      <c r="B68" s="54">
        <f>(BAWANA!F65+BAWANA!G65)/4000</f>
        <v>0.20749999999999999</v>
      </c>
      <c r="C68" s="54"/>
      <c r="D68" s="54">
        <f t="shared" si="0"/>
        <v>0.315</v>
      </c>
      <c r="E68" s="55"/>
      <c r="F68" s="43"/>
      <c r="G68" s="54">
        <f>(BAWANA!Q65+BAWANA!R65+BAWANA!S65+BAWANA!T65)/4000</f>
        <v>7.1489999999999998E-2</v>
      </c>
      <c r="H68" s="54">
        <f>(BAWANA!U65+BAWANA!V65)/4000</f>
        <v>0</v>
      </c>
      <c r="I68" s="54"/>
      <c r="J68" s="54">
        <f t="shared" si="3"/>
        <v>7.1489999999999998E-2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0.1075</v>
      </c>
      <c r="B69" s="54">
        <f>(BAWANA!F66+BAWANA!G66)/4000</f>
        <v>0.20749999999999999</v>
      </c>
      <c r="C69" s="54"/>
      <c r="D69" s="54">
        <f t="shared" si="0"/>
        <v>0.315</v>
      </c>
      <c r="E69" s="55"/>
      <c r="F69" s="43"/>
      <c r="G69" s="54">
        <f>(BAWANA!Q66+BAWANA!R66+BAWANA!S66+BAWANA!T66)/4000</f>
        <v>7.1489999999999998E-2</v>
      </c>
      <c r="H69" s="54">
        <f>(BAWANA!U66+BAWANA!V66)/4000</f>
        <v>0</v>
      </c>
      <c r="I69" s="54"/>
      <c r="J69" s="54">
        <f t="shared" si="3"/>
        <v>7.1489999999999998E-2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0.1075</v>
      </c>
      <c r="B70" s="54">
        <f>(BAWANA!F67+BAWANA!G67)/4000</f>
        <v>0.20749999999999999</v>
      </c>
      <c r="C70" s="54"/>
      <c r="D70" s="54">
        <f t="shared" ref="D70:D101" si="8">A70+B70+C70</f>
        <v>0.315</v>
      </c>
      <c r="E70" s="55"/>
      <c r="F70" s="43"/>
      <c r="G70" s="54">
        <f>(BAWANA!Q67+BAWANA!R67+BAWANA!S67+BAWANA!T67)/4000</f>
        <v>7.1489999999999998E-2</v>
      </c>
      <c r="H70" s="54">
        <f>(BAWANA!U67+BAWANA!V67)/4000</f>
        <v>0</v>
      </c>
      <c r="I70" s="54"/>
      <c r="J70" s="54">
        <f t="shared" si="3"/>
        <v>7.1489999999999998E-2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0.1075</v>
      </c>
      <c r="B71" s="54">
        <f>(BAWANA!F68+BAWANA!G68)/4000</f>
        <v>0.20749999999999999</v>
      </c>
      <c r="C71" s="54"/>
      <c r="D71" s="54">
        <f t="shared" si="8"/>
        <v>0.315</v>
      </c>
      <c r="E71" s="55"/>
      <c r="F71" s="43"/>
      <c r="G71" s="54">
        <f>(BAWANA!Q68+BAWANA!R68+BAWANA!S68+BAWANA!T68)/4000</f>
        <v>6.9989999999999997E-2</v>
      </c>
      <c r="H71" s="54">
        <f>(BAWANA!U68+BAWANA!V68)/4000</f>
        <v>0</v>
      </c>
      <c r="I71" s="54"/>
      <c r="J71" s="54">
        <f t="shared" ref="J71:J101" si="9">G71+H71+I71</f>
        <v>6.9989999999999997E-2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0.1075</v>
      </c>
      <c r="B72" s="54">
        <f>(BAWANA!F69+BAWANA!G69)/4000</f>
        <v>0.20749999999999999</v>
      </c>
      <c r="C72" s="54"/>
      <c r="D72" s="54">
        <f t="shared" si="8"/>
        <v>0.315</v>
      </c>
      <c r="E72" s="55"/>
      <c r="F72" s="43"/>
      <c r="G72" s="54">
        <f>(BAWANA!Q69+BAWANA!R69+BAWANA!S69+BAWANA!T69)/4000</f>
        <v>7.0239999999999997E-2</v>
      </c>
      <c r="H72" s="54">
        <f>(BAWANA!U69+BAWANA!V69)/4000</f>
        <v>0</v>
      </c>
      <c r="I72" s="54"/>
      <c r="J72" s="54">
        <f t="shared" si="9"/>
        <v>7.0239999999999997E-2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0.1075</v>
      </c>
      <c r="B73" s="54">
        <f>(BAWANA!F70+BAWANA!G70)/4000</f>
        <v>0.20749999999999999</v>
      </c>
      <c r="C73" s="54"/>
      <c r="D73" s="54">
        <f t="shared" si="8"/>
        <v>0.315</v>
      </c>
      <c r="E73" s="55"/>
      <c r="F73" s="43"/>
      <c r="G73" s="54">
        <f>(BAWANA!Q70+BAWANA!R70+BAWANA!S70+BAWANA!T70)/4000</f>
        <v>7.0239999999999997E-2</v>
      </c>
      <c r="H73" s="54">
        <f>(BAWANA!U70+BAWANA!V70)/4000</f>
        <v>0</v>
      </c>
      <c r="I73" s="54"/>
      <c r="J73" s="54">
        <f t="shared" si="9"/>
        <v>7.0239999999999997E-2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0.1075</v>
      </c>
      <c r="B74" s="54">
        <f>(BAWANA!F71+BAWANA!G71)/4000</f>
        <v>0.20749999999999999</v>
      </c>
      <c r="C74" s="54"/>
      <c r="D74" s="54">
        <f t="shared" si="8"/>
        <v>0.315</v>
      </c>
      <c r="E74" s="55"/>
      <c r="F74" s="43"/>
      <c r="G74" s="54">
        <f>(BAWANA!Q71+BAWANA!R71+BAWANA!S71+BAWANA!T71)/4000</f>
        <v>7.0489999999999997E-2</v>
      </c>
      <c r="H74" s="54">
        <f>(BAWANA!U71+BAWANA!V71)/4000</f>
        <v>0</v>
      </c>
      <c r="I74" s="54"/>
      <c r="J74" s="54">
        <f t="shared" si="9"/>
        <v>7.0489999999999997E-2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0.1075</v>
      </c>
      <c r="B75" s="54">
        <f>(BAWANA!F72+BAWANA!G72)/4000</f>
        <v>0.20749999999999999</v>
      </c>
      <c r="C75" s="54"/>
      <c r="D75" s="54">
        <f t="shared" si="8"/>
        <v>0.315</v>
      </c>
      <c r="E75" s="55"/>
      <c r="F75" s="43"/>
      <c r="G75" s="54">
        <f>(BAWANA!Q72+BAWANA!R72+BAWANA!S72+BAWANA!T72)/4000</f>
        <v>7.0989999999999998E-2</v>
      </c>
      <c r="H75" s="54">
        <f>(BAWANA!U72+BAWANA!V72)/4000</f>
        <v>0</v>
      </c>
      <c r="I75" s="54"/>
      <c r="J75" s="54">
        <f t="shared" si="9"/>
        <v>7.0989999999999998E-2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0.1075</v>
      </c>
      <c r="B76" s="54">
        <f>(BAWANA!F73+BAWANA!G73)/4000</f>
        <v>0.20749999999999999</v>
      </c>
      <c r="C76" s="54"/>
      <c r="D76" s="54">
        <f t="shared" si="8"/>
        <v>0.315</v>
      </c>
      <c r="E76" s="55"/>
      <c r="F76" s="43"/>
      <c r="G76" s="54">
        <f>(BAWANA!Q73+BAWANA!R73+BAWANA!S73+BAWANA!T73)/4000</f>
        <v>7.2489999999999999E-2</v>
      </c>
      <c r="H76" s="54">
        <f>(BAWANA!U73+BAWANA!V73)/4000</f>
        <v>0</v>
      </c>
      <c r="I76" s="54"/>
      <c r="J76" s="54">
        <f t="shared" si="9"/>
        <v>7.2489999999999999E-2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0.1075</v>
      </c>
      <c r="B77" s="54">
        <f>(BAWANA!F74+BAWANA!G74)/4000</f>
        <v>0.20749999999999999</v>
      </c>
      <c r="C77" s="54"/>
      <c r="D77" s="54">
        <f t="shared" si="8"/>
        <v>0.315</v>
      </c>
      <c r="E77" s="55"/>
      <c r="F77" s="43"/>
      <c r="G77" s="54">
        <f>(BAWANA!Q74+BAWANA!R74+BAWANA!S74+BAWANA!T74)/4000</f>
        <v>7.1489999999999998E-2</v>
      </c>
      <c r="H77" s="54">
        <f>(BAWANA!U74+BAWANA!V74)/4000</f>
        <v>0</v>
      </c>
      <c r="I77" s="54"/>
      <c r="J77" s="54">
        <f t="shared" si="9"/>
        <v>7.1489999999999998E-2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0.1075</v>
      </c>
      <c r="B78" s="54">
        <f>(BAWANA!F75+BAWANA!G75)/4000</f>
        <v>0.20749999999999999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7.1989999999999998E-2</v>
      </c>
      <c r="H78" s="54">
        <f>(BAWANA!U75+BAWANA!V75)/4000</f>
        <v>0</v>
      </c>
      <c r="I78" s="54"/>
      <c r="J78" s="54">
        <f t="shared" si="9"/>
        <v>7.1989999999999998E-2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0.1075</v>
      </c>
      <c r="B79" s="54">
        <f>(BAWANA!F76+BAWANA!G76)/4000</f>
        <v>0.20749999999999999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7.1989999999999998E-2</v>
      </c>
      <c r="H79" s="54">
        <f>(BAWANA!U76+BAWANA!V76)/4000</f>
        <v>0</v>
      </c>
      <c r="I79" s="54"/>
      <c r="J79" s="54">
        <f t="shared" si="9"/>
        <v>7.1989999999999998E-2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0.1075</v>
      </c>
      <c r="B80" s="54">
        <f>(BAWANA!F77+BAWANA!G77)/4000</f>
        <v>0.20749999999999999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7.2489999999999999E-2</v>
      </c>
      <c r="H80" s="54">
        <f>(BAWANA!U77+BAWANA!V77)/4000</f>
        <v>0</v>
      </c>
      <c r="I80" s="54"/>
      <c r="J80" s="54">
        <f t="shared" si="9"/>
        <v>7.2489999999999999E-2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0.1075</v>
      </c>
      <c r="B81" s="54">
        <f>(BAWANA!F78+BAWANA!G78)/4000</f>
        <v>0.20749999999999999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7.2489999999999999E-2</v>
      </c>
      <c r="H81" s="54">
        <f>(BAWANA!U78+BAWANA!V78)/4000</f>
        <v>0</v>
      </c>
      <c r="I81" s="54"/>
      <c r="J81" s="54">
        <f t="shared" si="9"/>
        <v>7.2489999999999999E-2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0.1075</v>
      </c>
      <c r="B82" s="54">
        <f>(BAWANA!F79+BAWANA!G79)/4000</f>
        <v>0.20749999999999999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7.4990000000000001E-2</v>
      </c>
      <c r="H82" s="54">
        <f>(BAWANA!U79+BAWANA!V79)/4000</f>
        <v>0</v>
      </c>
      <c r="I82" s="54"/>
      <c r="J82" s="54">
        <f t="shared" si="9"/>
        <v>7.4990000000000001E-2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0.1075</v>
      </c>
      <c r="B83" s="54">
        <f>(BAWANA!F80+BAWANA!G80)/4000</f>
        <v>0.20749999999999999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7.324E-2</v>
      </c>
      <c r="H83" s="54">
        <f>(BAWANA!U80+BAWANA!V80)/4000</f>
        <v>0</v>
      </c>
      <c r="I83" s="54"/>
      <c r="J83" s="54">
        <f t="shared" si="9"/>
        <v>7.324E-2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0.1075</v>
      </c>
      <c r="B84" s="54">
        <f>(BAWANA!F81+BAWANA!G81)/4000</f>
        <v>0.20749999999999999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7.349E-2</v>
      </c>
      <c r="H84" s="54">
        <f>(BAWANA!U81+BAWANA!V81)/4000</f>
        <v>0</v>
      </c>
      <c r="I84" s="54"/>
      <c r="J84" s="54">
        <f t="shared" si="9"/>
        <v>7.349E-2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0.1075</v>
      </c>
      <c r="B85" s="54">
        <f>(BAWANA!F82+BAWANA!G82)/4000</f>
        <v>0.20749999999999999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7.349E-2</v>
      </c>
      <c r="H85" s="54">
        <f>(BAWANA!U82+BAWANA!V82)/4000</f>
        <v>0</v>
      </c>
      <c r="I85" s="54"/>
      <c r="J85" s="54">
        <f t="shared" si="9"/>
        <v>7.349E-2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0.1075</v>
      </c>
      <c r="B86" s="54">
        <f>(BAWANA!F83+BAWANA!G83)/4000</f>
        <v>0.20749999999999999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7.349E-2</v>
      </c>
      <c r="H86" s="54">
        <f>(BAWANA!U83+BAWANA!V83)/4000</f>
        <v>0</v>
      </c>
      <c r="I86" s="54"/>
      <c r="J86" s="54">
        <f t="shared" si="9"/>
        <v>7.349E-2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0.1075</v>
      </c>
      <c r="B87" s="54">
        <f>(BAWANA!F84+BAWANA!G84)/4000</f>
        <v>0.20749999999999999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7.349E-2</v>
      </c>
      <c r="H87" s="54">
        <f>(BAWANA!U84+BAWANA!V84)/4000</f>
        <v>0</v>
      </c>
      <c r="I87" s="54"/>
      <c r="J87" s="54">
        <f t="shared" si="9"/>
        <v>7.349E-2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0.1075</v>
      </c>
      <c r="B88" s="54">
        <f>(BAWANA!F85+BAWANA!G85)/4000</f>
        <v>0.20749999999999999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7.4990000000000001E-2</v>
      </c>
      <c r="H88" s="54">
        <f>(BAWANA!U85+BAWANA!V85)/4000</f>
        <v>0</v>
      </c>
      <c r="I88" s="54"/>
      <c r="J88" s="54">
        <f t="shared" si="9"/>
        <v>7.4990000000000001E-2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0.1075</v>
      </c>
      <c r="B89" s="54">
        <f>(BAWANA!F86+BAWANA!G86)/4000</f>
        <v>0.20749999999999999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6.8339999999999998E-2</v>
      </c>
      <c r="H89" s="54">
        <f>(BAWANA!U86+BAWANA!V86)/4000</f>
        <v>0</v>
      </c>
      <c r="I89" s="54"/>
      <c r="J89" s="54">
        <f t="shared" si="9"/>
        <v>6.8339999999999998E-2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0.1075</v>
      </c>
      <c r="B90" s="54">
        <f>(BAWANA!F87+BAWANA!G87)/4000</f>
        <v>0.20749999999999999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7.2989999999999999E-2</v>
      </c>
      <c r="H90" s="54">
        <f>(BAWANA!U87+BAWANA!V87)/4000</f>
        <v>0</v>
      </c>
      <c r="I90" s="54"/>
      <c r="J90" s="54">
        <f t="shared" si="9"/>
        <v>7.2989999999999999E-2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0.1075</v>
      </c>
      <c r="B91" s="54">
        <f>(BAWANA!F88+BAWANA!G88)/4000</f>
        <v>0.20749999999999999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7.2239999999999999E-2</v>
      </c>
      <c r="H91" s="54">
        <f>(BAWANA!U88+BAWANA!V88)/4000</f>
        <v>0</v>
      </c>
      <c r="I91" s="54"/>
      <c r="J91" s="54">
        <f t="shared" si="9"/>
        <v>7.2239999999999999E-2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0.1075</v>
      </c>
      <c r="B92" s="54">
        <f>(BAWANA!F89+BAWANA!G89)/4000</f>
        <v>0.20749999999999999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0.1075</v>
      </c>
      <c r="B93" s="54">
        <f>(BAWANA!F90+BAWANA!G90)/4000</f>
        <v>0.20749999999999999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0.1075</v>
      </c>
      <c r="B94" s="54">
        <f>(BAWANA!F91+BAWANA!G91)/4000</f>
        <v>0.20749999999999999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6.8089999999999998E-2</v>
      </c>
      <c r="H94" s="54">
        <f>(BAWANA!U91+BAWANA!V91)/4000</f>
        <v>0</v>
      </c>
      <c r="I94" s="54"/>
      <c r="J94" s="54">
        <f t="shared" si="9"/>
        <v>6.8089999999999998E-2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0.1075</v>
      </c>
      <c r="B95" s="54">
        <f>(BAWANA!F92+BAWANA!G92)/4000</f>
        <v>0.20749999999999999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0.1075</v>
      </c>
      <c r="B96" s="54">
        <f>(BAWANA!F93+BAWANA!G93)/4000</f>
        <v>0.20749999999999999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0.1075</v>
      </c>
      <c r="B97" s="54">
        <f>(BAWANA!F94+BAWANA!G94)/4000</f>
        <v>0.20749999999999999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0.1075</v>
      </c>
      <c r="B98" s="54">
        <f>(BAWANA!F95+BAWANA!G95)/4000</f>
        <v>0.20749999999999999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0.1075</v>
      </c>
      <c r="B99" s="54">
        <f>(BAWANA!F96+BAWANA!G96)/4000</f>
        <v>0.20749999999999999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0.1075</v>
      </c>
      <c r="B100" s="54">
        <f>(BAWANA!F97+BAWANA!G97)/4000</f>
        <v>0.20749999999999999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0.1075</v>
      </c>
      <c r="B101" s="54">
        <f>(BAWANA!F98+BAWANA!G98)/4000</f>
        <v>0.20749999999999999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10.319999999999995</v>
      </c>
      <c r="B102" s="54">
        <f t="shared" ref="B102:M102" si="14">SUM(B6:B101)</f>
        <v>19.759999999999973</v>
      </c>
      <c r="C102" s="54">
        <f t="shared" si="14"/>
        <v>0</v>
      </c>
      <c r="D102" s="54">
        <f t="shared" si="14"/>
        <v>30.080000000000044</v>
      </c>
      <c r="E102" s="54">
        <f t="shared" si="14"/>
        <v>0</v>
      </c>
      <c r="F102" s="54">
        <f t="shared" si="14"/>
        <v>0</v>
      </c>
      <c r="G102" s="54">
        <f t="shared" si="14"/>
        <v>6.785249999999996</v>
      </c>
      <c r="H102" s="54">
        <f t="shared" si="14"/>
        <v>0</v>
      </c>
      <c r="I102" s="54"/>
      <c r="J102" s="54">
        <f t="shared" si="14"/>
        <v>6.785249999999996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44572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82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44572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38.26</v>
      </c>
      <c r="K3" s="95">
        <v>0</v>
      </c>
      <c r="L3" s="95">
        <v>0.96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39.22</v>
      </c>
      <c r="W3">
        <v>0</v>
      </c>
      <c r="X3">
        <v>0</v>
      </c>
      <c r="Y3">
        <v>0.96</v>
      </c>
      <c r="Z3">
        <v>0</v>
      </c>
      <c r="AA3">
        <v>38.26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38.26</v>
      </c>
      <c r="K4" s="88">
        <v>0</v>
      </c>
      <c r="L4" s="88">
        <v>0.96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39.22</v>
      </c>
      <c r="W4">
        <v>0</v>
      </c>
      <c r="X4">
        <v>0</v>
      </c>
      <c r="Y4">
        <v>0.96</v>
      </c>
      <c r="Z4">
        <v>0</v>
      </c>
      <c r="AA4">
        <v>38.26</v>
      </c>
    </row>
    <row r="5" spans="1:27">
      <c r="G5" t="s">
        <v>47</v>
      </c>
      <c r="H5" s="115">
        <v>19.13</v>
      </c>
      <c r="I5" s="88">
        <v>0</v>
      </c>
      <c r="J5" s="88">
        <v>38.270000000000003</v>
      </c>
      <c r="K5" s="88">
        <v>0</v>
      </c>
      <c r="L5" s="88">
        <v>0</v>
      </c>
      <c r="M5" s="116">
        <v>0</v>
      </c>
      <c r="N5" s="115">
        <v>0</v>
      </c>
      <c r="O5" s="88">
        <v>-30</v>
      </c>
      <c r="P5" s="88">
        <v>0</v>
      </c>
      <c r="Q5" s="88">
        <v>0</v>
      </c>
      <c r="R5" s="88">
        <v>0</v>
      </c>
      <c r="S5" s="116">
        <v>0</v>
      </c>
      <c r="U5" s="115">
        <v>-30</v>
      </c>
      <c r="V5" s="116">
        <v>57.4</v>
      </c>
      <c r="W5">
        <v>19.13</v>
      </c>
      <c r="X5">
        <v>-30</v>
      </c>
      <c r="Y5">
        <v>0</v>
      </c>
      <c r="Z5">
        <v>0</v>
      </c>
      <c r="AA5">
        <v>38.270000000000003</v>
      </c>
    </row>
    <row r="6" spans="1:27">
      <c r="G6" t="s">
        <v>48</v>
      </c>
      <c r="H6" s="115">
        <v>18.78</v>
      </c>
      <c r="I6" s="88">
        <v>0</v>
      </c>
      <c r="J6" s="88">
        <v>28.7</v>
      </c>
      <c r="K6" s="88">
        <v>0</v>
      </c>
      <c r="L6" s="88">
        <v>0</v>
      </c>
      <c r="M6" s="116">
        <v>0</v>
      </c>
      <c r="N6" s="115">
        <v>0</v>
      </c>
      <c r="O6" s="88">
        <v>-30</v>
      </c>
      <c r="P6" s="88">
        <v>0</v>
      </c>
      <c r="Q6" s="88">
        <v>0</v>
      </c>
      <c r="R6" s="88">
        <v>0</v>
      </c>
      <c r="S6" s="116">
        <v>0</v>
      </c>
      <c r="U6" s="115">
        <v>-30</v>
      </c>
      <c r="V6" s="116">
        <v>47.48</v>
      </c>
      <c r="W6">
        <v>18.78</v>
      </c>
      <c r="X6">
        <v>-30</v>
      </c>
      <c r="Y6">
        <v>0</v>
      </c>
      <c r="Z6">
        <v>0</v>
      </c>
      <c r="AA6">
        <v>28.7</v>
      </c>
    </row>
    <row r="7" spans="1:27">
      <c r="G7" t="s">
        <v>49</v>
      </c>
      <c r="H7" s="115">
        <v>19.14</v>
      </c>
      <c r="I7" s="88">
        <v>0</v>
      </c>
      <c r="J7" s="88">
        <v>0</v>
      </c>
      <c r="K7" s="88">
        <v>0</v>
      </c>
      <c r="L7" s="88">
        <v>4.78</v>
      </c>
      <c r="M7" s="116">
        <v>0</v>
      </c>
      <c r="N7" s="115">
        <v>0</v>
      </c>
      <c r="O7" s="88">
        <v>-35</v>
      </c>
      <c r="P7" s="88">
        <v>0</v>
      </c>
      <c r="Q7" s="88">
        <v>0</v>
      </c>
      <c r="R7" s="88">
        <v>0</v>
      </c>
      <c r="S7" s="116">
        <v>0</v>
      </c>
      <c r="U7" s="115">
        <v>-35</v>
      </c>
      <c r="V7" s="116">
        <v>23.92</v>
      </c>
      <c r="W7">
        <v>19.14</v>
      </c>
      <c r="X7">
        <v>-35</v>
      </c>
      <c r="Y7">
        <v>4.78</v>
      </c>
      <c r="Z7">
        <v>0</v>
      </c>
      <c r="AA7">
        <v>0</v>
      </c>
    </row>
    <row r="8" spans="1:27">
      <c r="G8" t="s">
        <v>50</v>
      </c>
      <c r="H8" s="115">
        <v>19.13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-2</v>
      </c>
      <c r="S8" s="116">
        <v>0</v>
      </c>
      <c r="U8" s="115">
        <v>-2</v>
      </c>
      <c r="V8" s="116">
        <v>19.13</v>
      </c>
      <c r="W8">
        <v>19.13</v>
      </c>
      <c r="X8">
        <v>0</v>
      </c>
      <c r="Y8">
        <v>-2</v>
      </c>
      <c r="Z8">
        <v>0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-28</v>
      </c>
      <c r="O9" s="88">
        <v>0</v>
      </c>
      <c r="P9" s="88">
        <v>-35</v>
      </c>
      <c r="Q9" s="88">
        <v>0</v>
      </c>
      <c r="R9" s="88">
        <v>0</v>
      </c>
      <c r="S9" s="116">
        <v>0</v>
      </c>
      <c r="U9" s="115">
        <v>-63</v>
      </c>
      <c r="V9" s="116">
        <v>0</v>
      </c>
      <c r="W9">
        <v>-28</v>
      </c>
      <c r="X9">
        <v>0</v>
      </c>
      <c r="Y9">
        <v>0</v>
      </c>
      <c r="Z9">
        <v>0</v>
      </c>
      <c r="AA9">
        <v>-35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-35</v>
      </c>
      <c r="Q10" s="88">
        <v>0</v>
      </c>
      <c r="R10" s="88">
        <v>0</v>
      </c>
      <c r="S10" s="116">
        <v>0</v>
      </c>
      <c r="U10" s="115">
        <v>-35</v>
      </c>
      <c r="V10" s="116">
        <v>0</v>
      </c>
      <c r="W10">
        <v>0</v>
      </c>
      <c r="X10">
        <v>0</v>
      </c>
      <c r="Y10">
        <v>0</v>
      </c>
      <c r="Z10">
        <v>0</v>
      </c>
      <c r="AA10">
        <v>-35</v>
      </c>
    </row>
    <row r="11" spans="1:27">
      <c r="G11" t="s">
        <v>53</v>
      </c>
      <c r="H11" s="115">
        <v>0</v>
      </c>
      <c r="I11" s="88">
        <v>0</v>
      </c>
      <c r="J11" s="88">
        <v>28.7</v>
      </c>
      <c r="K11" s="88">
        <v>0</v>
      </c>
      <c r="L11" s="88">
        <v>0</v>
      </c>
      <c r="M11" s="116">
        <v>0</v>
      </c>
      <c r="N11" s="115">
        <v>-18</v>
      </c>
      <c r="O11" s="88">
        <v>-30</v>
      </c>
      <c r="P11" s="88">
        <v>0</v>
      </c>
      <c r="Q11" s="88">
        <v>0</v>
      </c>
      <c r="R11" s="88">
        <v>0</v>
      </c>
      <c r="S11" s="116">
        <v>0</v>
      </c>
      <c r="U11" s="115">
        <v>-48</v>
      </c>
      <c r="V11" s="116">
        <v>28.7</v>
      </c>
      <c r="W11">
        <v>-18</v>
      </c>
      <c r="X11">
        <v>-30</v>
      </c>
      <c r="Y11">
        <v>0</v>
      </c>
      <c r="Z11">
        <v>0</v>
      </c>
      <c r="AA11">
        <v>28.7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-40</v>
      </c>
      <c r="P12" s="88">
        <v>0</v>
      </c>
      <c r="Q12" s="88">
        <v>0</v>
      </c>
      <c r="R12" s="88">
        <v>0</v>
      </c>
      <c r="S12" s="116">
        <v>0</v>
      </c>
      <c r="U12" s="115">
        <v>-40</v>
      </c>
      <c r="V12" s="116">
        <v>0</v>
      </c>
      <c r="W12">
        <v>0</v>
      </c>
      <c r="X12">
        <v>-40</v>
      </c>
      <c r="Y12">
        <v>0</v>
      </c>
      <c r="Z12">
        <v>0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3.83</v>
      </c>
      <c r="M13" s="116">
        <v>0</v>
      </c>
      <c r="N13" s="115">
        <v>-50</v>
      </c>
      <c r="O13" s="88">
        <v>-40</v>
      </c>
      <c r="P13" s="88">
        <v>-30</v>
      </c>
      <c r="Q13" s="88">
        <v>0</v>
      </c>
      <c r="R13" s="88">
        <v>0</v>
      </c>
      <c r="S13" s="116">
        <v>0</v>
      </c>
      <c r="U13" s="115">
        <v>-120</v>
      </c>
      <c r="V13" s="116">
        <v>3.83</v>
      </c>
      <c r="W13">
        <v>-50</v>
      </c>
      <c r="X13">
        <v>-40</v>
      </c>
      <c r="Y13">
        <v>3.83</v>
      </c>
      <c r="Z13">
        <v>0</v>
      </c>
      <c r="AA13">
        <v>-30</v>
      </c>
    </row>
    <row r="14" spans="1:27">
      <c r="G14" t="s">
        <v>56</v>
      </c>
      <c r="H14" s="115">
        <v>0</v>
      </c>
      <c r="I14" s="88">
        <v>0</v>
      </c>
      <c r="J14" s="88">
        <v>14.35</v>
      </c>
      <c r="K14" s="88">
        <v>0</v>
      </c>
      <c r="L14" s="88">
        <v>0</v>
      </c>
      <c r="M14" s="116">
        <v>0</v>
      </c>
      <c r="N14" s="115">
        <v>-55</v>
      </c>
      <c r="O14" s="88">
        <v>-40</v>
      </c>
      <c r="P14" s="88">
        <v>0</v>
      </c>
      <c r="Q14" s="88">
        <v>0</v>
      </c>
      <c r="R14" s="88">
        <v>-2</v>
      </c>
      <c r="S14" s="116">
        <v>0</v>
      </c>
      <c r="U14" s="115">
        <v>-97</v>
      </c>
      <c r="V14" s="116">
        <v>14.35</v>
      </c>
      <c r="W14">
        <v>-55</v>
      </c>
      <c r="X14">
        <v>-40</v>
      </c>
      <c r="Y14">
        <v>-2</v>
      </c>
      <c r="Z14">
        <v>0</v>
      </c>
      <c r="AA14">
        <v>14.35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-62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-62</v>
      </c>
      <c r="V15" s="116">
        <v>0</v>
      </c>
      <c r="W15">
        <v>-62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-10</v>
      </c>
      <c r="O16" s="88">
        <v>-40</v>
      </c>
      <c r="P16" s="88">
        <v>-40</v>
      </c>
      <c r="Q16" s="88">
        <v>0</v>
      </c>
      <c r="R16" s="88">
        <v>0</v>
      </c>
      <c r="S16" s="116">
        <v>0</v>
      </c>
      <c r="U16" s="115">
        <v>-90</v>
      </c>
      <c r="V16" s="116">
        <v>0</v>
      </c>
      <c r="W16">
        <v>-10</v>
      </c>
      <c r="X16">
        <v>-40</v>
      </c>
      <c r="Y16">
        <v>0</v>
      </c>
      <c r="Z16">
        <v>0</v>
      </c>
      <c r="AA16">
        <v>-40</v>
      </c>
    </row>
    <row r="17" spans="7:27">
      <c r="G17" t="s">
        <v>59</v>
      </c>
      <c r="H17" s="115">
        <v>0</v>
      </c>
      <c r="I17" s="88">
        <v>0</v>
      </c>
      <c r="J17" s="88">
        <v>9.57</v>
      </c>
      <c r="K17" s="88">
        <v>0</v>
      </c>
      <c r="L17" s="88">
        <v>0</v>
      </c>
      <c r="M17" s="116">
        <v>0</v>
      </c>
      <c r="N17" s="115">
        <v>0</v>
      </c>
      <c r="O17" s="88">
        <v>-40</v>
      </c>
      <c r="P17" s="88">
        <v>0</v>
      </c>
      <c r="Q17" s="88">
        <v>0</v>
      </c>
      <c r="R17" s="88">
        <v>0</v>
      </c>
      <c r="S17" s="116">
        <v>0</v>
      </c>
      <c r="U17" s="115">
        <v>-40</v>
      </c>
      <c r="V17" s="116">
        <v>9.57</v>
      </c>
      <c r="W17">
        <v>0</v>
      </c>
      <c r="X17">
        <v>-40</v>
      </c>
      <c r="Y17">
        <v>0</v>
      </c>
      <c r="Z17">
        <v>0</v>
      </c>
      <c r="AA17">
        <v>9.57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-40</v>
      </c>
      <c r="P18" s="88">
        <v>0</v>
      </c>
      <c r="Q18" s="88">
        <v>0</v>
      </c>
      <c r="R18" s="88">
        <v>0</v>
      </c>
      <c r="S18" s="116">
        <v>0</v>
      </c>
      <c r="U18" s="115">
        <v>-40</v>
      </c>
      <c r="V18" s="116">
        <v>0</v>
      </c>
      <c r="W18">
        <v>0</v>
      </c>
      <c r="X18">
        <v>-40</v>
      </c>
      <c r="Y18">
        <v>0</v>
      </c>
      <c r="Z18">
        <v>0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5.26</v>
      </c>
      <c r="M19" s="116">
        <v>0</v>
      </c>
      <c r="N19" s="115">
        <v>0</v>
      </c>
      <c r="O19" s="88">
        <v>-40</v>
      </c>
      <c r="P19" s="88">
        <v>-45</v>
      </c>
      <c r="Q19" s="88">
        <v>0</v>
      </c>
      <c r="R19" s="88">
        <v>0</v>
      </c>
      <c r="S19" s="116">
        <v>0</v>
      </c>
      <c r="U19" s="115">
        <v>-85</v>
      </c>
      <c r="V19" s="116">
        <v>5.26</v>
      </c>
      <c r="W19">
        <v>0</v>
      </c>
      <c r="X19">
        <v>-40</v>
      </c>
      <c r="Y19">
        <v>5.26</v>
      </c>
      <c r="Z19">
        <v>0</v>
      </c>
      <c r="AA19">
        <v>-45</v>
      </c>
    </row>
    <row r="20" spans="7:27">
      <c r="G20" t="s">
        <v>62</v>
      </c>
      <c r="H20" s="115">
        <v>0</v>
      </c>
      <c r="I20" s="88">
        <v>0</v>
      </c>
      <c r="J20" s="88">
        <v>28.7</v>
      </c>
      <c r="K20" s="88">
        <v>0</v>
      </c>
      <c r="L20" s="88">
        <v>0</v>
      </c>
      <c r="M20" s="116">
        <v>0</v>
      </c>
      <c r="N20" s="115">
        <v>0</v>
      </c>
      <c r="O20" s="88">
        <v>-20</v>
      </c>
      <c r="P20" s="88">
        <v>0</v>
      </c>
      <c r="Q20" s="88">
        <v>0</v>
      </c>
      <c r="R20" s="88">
        <v>-1</v>
      </c>
      <c r="S20" s="116">
        <v>0</v>
      </c>
      <c r="U20" s="115">
        <v>-21</v>
      </c>
      <c r="V20" s="116">
        <v>28.7</v>
      </c>
      <c r="W20">
        <v>0</v>
      </c>
      <c r="X20">
        <v>-20</v>
      </c>
      <c r="Y20">
        <v>-1</v>
      </c>
      <c r="Z20">
        <v>0</v>
      </c>
      <c r="AA20">
        <v>28.7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-20</v>
      </c>
      <c r="P21" s="88">
        <v>0</v>
      </c>
      <c r="Q21" s="88">
        <v>0</v>
      </c>
      <c r="R21" s="88">
        <v>0</v>
      </c>
      <c r="S21" s="116">
        <v>0</v>
      </c>
      <c r="U21" s="115">
        <v>-20</v>
      </c>
      <c r="V21" s="116">
        <v>0</v>
      </c>
      <c r="W21">
        <v>0</v>
      </c>
      <c r="X21">
        <v>-20</v>
      </c>
      <c r="Y21">
        <v>0</v>
      </c>
      <c r="Z21">
        <v>0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-30</v>
      </c>
      <c r="Q22" s="88">
        <v>0</v>
      </c>
      <c r="R22" s="88">
        <v>0</v>
      </c>
      <c r="S22" s="116">
        <v>0</v>
      </c>
      <c r="U22" s="115">
        <v>-30</v>
      </c>
      <c r="V22" s="116">
        <v>0</v>
      </c>
      <c r="W22">
        <v>0</v>
      </c>
      <c r="X22">
        <v>0</v>
      </c>
      <c r="Y22">
        <v>0</v>
      </c>
      <c r="Z22">
        <v>0</v>
      </c>
      <c r="AA22">
        <v>-30</v>
      </c>
    </row>
    <row r="23" spans="7:27">
      <c r="G23" t="s">
        <v>65</v>
      </c>
      <c r="H23" s="115">
        <v>0</v>
      </c>
      <c r="I23" s="88">
        <v>0</v>
      </c>
      <c r="J23" s="88">
        <v>23.92</v>
      </c>
      <c r="K23" s="88">
        <v>0</v>
      </c>
      <c r="L23" s="88">
        <v>0</v>
      </c>
      <c r="M23" s="116">
        <v>0</v>
      </c>
      <c r="N23" s="115">
        <v>0</v>
      </c>
      <c r="O23" s="88">
        <v>-25</v>
      </c>
      <c r="P23" s="88">
        <v>0</v>
      </c>
      <c r="Q23" s="88">
        <v>0</v>
      </c>
      <c r="R23" s="88">
        <v>0</v>
      </c>
      <c r="S23" s="116">
        <v>0</v>
      </c>
      <c r="U23" s="115">
        <v>-25</v>
      </c>
      <c r="V23" s="116">
        <v>23.92</v>
      </c>
      <c r="W23">
        <v>0</v>
      </c>
      <c r="X23">
        <v>-25</v>
      </c>
      <c r="Y23">
        <v>0</v>
      </c>
      <c r="Z23">
        <v>0</v>
      </c>
      <c r="AA23">
        <v>23.92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-25</v>
      </c>
      <c r="P24" s="88">
        <v>0</v>
      </c>
      <c r="Q24" s="88">
        <v>0</v>
      </c>
      <c r="R24" s="88">
        <v>0</v>
      </c>
      <c r="S24" s="116">
        <v>0</v>
      </c>
      <c r="U24" s="115">
        <v>-25</v>
      </c>
      <c r="V24" s="116">
        <v>0</v>
      </c>
      <c r="W24">
        <v>0</v>
      </c>
      <c r="X24">
        <v>-25</v>
      </c>
      <c r="Y24">
        <v>0</v>
      </c>
      <c r="Z24">
        <v>0</v>
      </c>
      <c r="AA24">
        <v>0</v>
      </c>
    </row>
    <row r="25" spans="7:27">
      <c r="G25" t="s">
        <v>67</v>
      </c>
      <c r="H25" s="115">
        <v>23.91</v>
      </c>
      <c r="I25" s="88">
        <v>0</v>
      </c>
      <c r="J25" s="88">
        <v>0</v>
      </c>
      <c r="K25" s="88">
        <v>0</v>
      </c>
      <c r="L25" s="88">
        <v>0.96</v>
      </c>
      <c r="M25" s="116">
        <v>0</v>
      </c>
      <c r="N25" s="115">
        <v>0</v>
      </c>
      <c r="O25" s="88">
        <v>-45</v>
      </c>
      <c r="P25" s="88">
        <v>-35</v>
      </c>
      <c r="Q25" s="88">
        <v>0</v>
      </c>
      <c r="R25" s="88">
        <v>0</v>
      </c>
      <c r="S25" s="116">
        <v>0</v>
      </c>
      <c r="U25" s="115">
        <v>-80</v>
      </c>
      <c r="V25" s="116">
        <v>24.87</v>
      </c>
      <c r="W25">
        <v>23.91</v>
      </c>
      <c r="X25">
        <v>-45</v>
      </c>
      <c r="Y25">
        <v>0.96</v>
      </c>
      <c r="Z25">
        <v>0</v>
      </c>
      <c r="AA25">
        <v>-35</v>
      </c>
    </row>
    <row r="26" spans="7:27">
      <c r="G26" t="s">
        <v>68</v>
      </c>
      <c r="H26" s="115">
        <v>21.05</v>
      </c>
      <c r="I26" s="88">
        <v>0</v>
      </c>
      <c r="J26" s="88">
        <v>28.69</v>
      </c>
      <c r="K26" s="88">
        <v>0</v>
      </c>
      <c r="L26" s="88">
        <v>0</v>
      </c>
      <c r="M26" s="116">
        <v>0</v>
      </c>
      <c r="N26" s="115">
        <v>0</v>
      </c>
      <c r="O26" s="88">
        <v>-29</v>
      </c>
      <c r="P26" s="88">
        <v>0</v>
      </c>
      <c r="Q26" s="88">
        <v>0</v>
      </c>
      <c r="R26" s="88">
        <v>0</v>
      </c>
      <c r="S26" s="116">
        <v>0</v>
      </c>
      <c r="U26" s="115">
        <v>-29</v>
      </c>
      <c r="V26" s="116">
        <v>49.74</v>
      </c>
      <c r="W26">
        <v>21.05</v>
      </c>
      <c r="X26">
        <v>-29</v>
      </c>
      <c r="Y26">
        <v>0</v>
      </c>
      <c r="Z26">
        <v>0</v>
      </c>
      <c r="AA26">
        <v>28.69</v>
      </c>
    </row>
    <row r="27" spans="7:27">
      <c r="G27" t="s">
        <v>69</v>
      </c>
      <c r="H27" s="115">
        <v>38.26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38.26</v>
      </c>
      <c r="W27">
        <v>38.26</v>
      </c>
      <c r="X27">
        <v>0</v>
      </c>
      <c r="Y27">
        <v>0</v>
      </c>
      <c r="Z27">
        <v>0</v>
      </c>
      <c r="AA27">
        <v>0</v>
      </c>
    </row>
    <row r="28" spans="7:27">
      <c r="G28" t="s">
        <v>70</v>
      </c>
      <c r="H28" s="115">
        <v>24.87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-30</v>
      </c>
      <c r="Q28" s="88">
        <v>0</v>
      </c>
      <c r="R28" s="88">
        <v>0</v>
      </c>
      <c r="S28" s="116">
        <v>0</v>
      </c>
      <c r="U28" s="115">
        <v>-30</v>
      </c>
      <c r="V28" s="116">
        <v>24.87</v>
      </c>
      <c r="W28">
        <v>24.87</v>
      </c>
      <c r="X28">
        <v>0</v>
      </c>
      <c r="Y28">
        <v>0</v>
      </c>
      <c r="Z28">
        <v>0</v>
      </c>
      <c r="AA28">
        <v>-30</v>
      </c>
    </row>
    <row r="29" spans="7:27">
      <c r="G29" t="s">
        <v>71</v>
      </c>
      <c r="H29" s="115">
        <v>18.18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-14</v>
      </c>
      <c r="P29" s="88">
        <v>0</v>
      </c>
      <c r="Q29" s="88">
        <v>0</v>
      </c>
      <c r="R29" s="88">
        <v>0</v>
      </c>
      <c r="S29" s="116">
        <v>0</v>
      </c>
      <c r="U29" s="115">
        <v>-14</v>
      </c>
      <c r="V29" s="116">
        <v>18.18</v>
      </c>
      <c r="W29">
        <v>18.18</v>
      </c>
      <c r="X29">
        <v>-14</v>
      </c>
      <c r="Y29">
        <v>0</v>
      </c>
      <c r="Z29">
        <v>0</v>
      </c>
      <c r="AA29">
        <v>0</v>
      </c>
    </row>
    <row r="30" spans="7:27">
      <c r="G30" t="s">
        <v>72</v>
      </c>
      <c r="H30" s="115">
        <v>29.65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-40</v>
      </c>
      <c r="P30" s="88">
        <v>0</v>
      </c>
      <c r="Q30" s="88">
        <v>0</v>
      </c>
      <c r="R30" s="88">
        <v>0</v>
      </c>
      <c r="S30" s="116">
        <v>0</v>
      </c>
      <c r="U30" s="115">
        <v>-40</v>
      </c>
      <c r="V30" s="116">
        <v>29.65</v>
      </c>
      <c r="W30">
        <v>29.65</v>
      </c>
      <c r="X30">
        <v>-40</v>
      </c>
      <c r="Y30">
        <v>0</v>
      </c>
      <c r="Z30">
        <v>0</v>
      </c>
      <c r="AA30">
        <v>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-18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-18</v>
      </c>
      <c r="V31" s="116">
        <v>0</v>
      </c>
      <c r="W31">
        <v>-18</v>
      </c>
      <c r="X31">
        <v>0</v>
      </c>
      <c r="Y31">
        <v>0</v>
      </c>
      <c r="Z31">
        <v>0</v>
      </c>
      <c r="AA31">
        <v>0</v>
      </c>
    </row>
    <row r="32" spans="7:27">
      <c r="G32" t="s">
        <v>74</v>
      </c>
      <c r="H32" s="115">
        <v>25.83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-20</v>
      </c>
      <c r="P32" s="88">
        <v>-70</v>
      </c>
      <c r="Q32" s="88">
        <v>0</v>
      </c>
      <c r="R32" s="88">
        <v>0</v>
      </c>
      <c r="S32" s="116">
        <v>0</v>
      </c>
      <c r="U32" s="115">
        <v>-90</v>
      </c>
      <c r="V32" s="116">
        <v>25.83</v>
      </c>
      <c r="W32">
        <v>25.83</v>
      </c>
      <c r="X32">
        <v>-20</v>
      </c>
      <c r="Y32">
        <v>0</v>
      </c>
      <c r="Z32">
        <v>0</v>
      </c>
      <c r="AA32">
        <v>-70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-60</v>
      </c>
      <c r="P33" s="88">
        <v>0</v>
      </c>
      <c r="Q33" s="88">
        <v>0</v>
      </c>
      <c r="R33" s="88">
        <v>0</v>
      </c>
      <c r="S33" s="116">
        <v>0</v>
      </c>
      <c r="U33" s="115">
        <v>-60</v>
      </c>
      <c r="V33" s="116">
        <v>0</v>
      </c>
      <c r="W33">
        <v>0</v>
      </c>
      <c r="X33">
        <v>-60</v>
      </c>
      <c r="Y33">
        <v>0</v>
      </c>
      <c r="Z33">
        <v>0</v>
      </c>
      <c r="AA33">
        <v>0</v>
      </c>
    </row>
    <row r="34" spans="7:27">
      <c r="G34" t="s">
        <v>76</v>
      </c>
      <c r="H34" s="115">
        <v>34.44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-20</v>
      </c>
      <c r="P34" s="88">
        <v>0</v>
      </c>
      <c r="Q34" s="88">
        <v>0</v>
      </c>
      <c r="R34" s="88">
        <v>0</v>
      </c>
      <c r="S34" s="116">
        <v>0</v>
      </c>
      <c r="U34" s="115">
        <v>-20</v>
      </c>
      <c r="V34" s="116">
        <v>34.44</v>
      </c>
      <c r="W34">
        <v>34.44</v>
      </c>
      <c r="X34">
        <v>-20</v>
      </c>
      <c r="Y34">
        <v>0</v>
      </c>
      <c r="Z34">
        <v>0</v>
      </c>
      <c r="AA34">
        <v>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-16</v>
      </c>
      <c r="O35" s="88">
        <v>-50</v>
      </c>
      <c r="P35" s="88">
        <v>0</v>
      </c>
      <c r="Q35" s="88">
        <v>0</v>
      </c>
      <c r="R35" s="88">
        <v>0</v>
      </c>
      <c r="S35" s="116">
        <v>0</v>
      </c>
      <c r="U35" s="115">
        <v>-66</v>
      </c>
      <c r="V35" s="116">
        <v>0</v>
      </c>
      <c r="W35">
        <v>-16</v>
      </c>
      <c r="X35">
        <v>-50</v>
      </c>
      <c r="Y35">
        <v>0</v>
      </c>
      <c r="Z35">
        <v>0</v>
      </c>
      <c r="AA35">
        <v>0</v>
      </c>
    </row>
    <row r="36" spans="7:27">
      <c r="G36" t="s">
        <v>78</v>
      </c>
      <c r="H36" s="115">
        <v>23.92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-40</v>
      </c>
      <c r="P36" s="88">
        <v>-40</v>
      </c>
      <c r="Q36" s="88">
        <v>0</v>
      </c>
      <c r="R36" s="88">
        <v>0</v>
      </c>
      <c r="S36" s="116">
        <v>0</v>
      </c>
      <c r="U36" s="115">
        <v>-80</v>
      </c>
      <c r="V36" s="116">
        <v>23.92</v>
      </c>
      <c r="W36">
        <v>23.92</v>
      </c>
      <c r="X36">
        <v>-40</v>
      </c>
      <c r="Y36">
        <v>0</v>
      </c>
      <c r="Z36">
        <v>0</v>
      </c>
      <c r="AA36">
        <v>-40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1.91</v>
      </c>
      <c r="M37" s="116">
        <v>0</v>
      </c>
      <c r="N37" s="115">
        <v>-47</v>
      </c>
      <c r="O37" s="88">
        <v>-110</v>
      </c>
      <c r="P37" s="88">
        <v>0</v>
      </c>
      <c r="Q37" s="88">
        <v>0</v>
      </c>
      <c r="R37" s="88">
        <v>0</v>
      </c>
      <c r="S37" s="116">
        <v>0</v>
      </c>
      <c r="U37" s="115">
        <v>-157</v>
      </c>
      <c r="V37" s="116">
        <v>1.91</v>
      </c>
      <c r="W37">
        <v>-47</v>
      </c>
      <c r="X37">
        <v>-110</v>
      </c>
      <c r="Y37">
        <v>1.91</v>
      </c>
      <c r="Z37">
        <v>0</v>
      </c>
      <c r="AA37">
        <v>0</v>
      </c>
    </row>
    <row r="38" spans="7:27">
      <c r="G38" t="s">
        <v>80</v>
      </c>
      <c r="H38" s="115">
        <v>12.44</v>
      </c>
      <c r="I38" s="88">
        <v>0</v>
      </c>
      <c r="J38" s="88">
        <v>52.61</v>
      </c>
      <c r="K38" s="88">
        <v>0</v>
      </c>
      <c r="L38" s="88">
        <v>0</v>
      </c>
      <c r="M38" s="116">
        <v>0</v>
      </c>
      <c r="N38" s="115">
        <v>0</v>
      </c>
      <c r="O38" s="88">
        <v>-70</v>
      </c>
      <c r="P38" s="88">
        <v>0</v>
      </c>
      <c r="Q38" s="88">
        <v>0</v>
      </c>
      <c r="R38" s="88">
        <v>0</v>
      </c>
      <c r="S38" s="116">
        <v>0</v>
      </c>
      <c r="U38" s="115">
        <v>-70</v>
      </c>
      <c r="V38" s="116">
        <v>65.05</v>
      </c>
      <c r="W38">
        <v>12.44</v>
      </c>
      <c r="X38">
        <v>-70</v>
      </c>
      <c r="Y38">
        <v>0</v>
      </c>
      <c r="Z38">
        <v>0</v>
      </c>
      <c r="AA38">
        <v>52.61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-25</v>
      </c>
      <c r="P39" s="88">
        <v>0</v>
      </c>
      <c r="Q39" s="88">
        <v>0</v>
      </c>
      <c r="R39" s="88">
        <v>0</v>
      </c>
      <c r="S39" s="116">
        <v>0</v>
      </c>
      <c r="U39" s="115">
        <v>-25</v>
      </c>
      <c r="V39" s="116">
        <v>0</v>
      </c>
      <c r="W39">
        <v>0</v>
      </c>
      <c r="X39">
        <v>-25</v>
      </c>
      <c r="Y39">
        <v>0</v>
      </c>
      <c r="Z39">
        <v>0</v>
      </c>
      <c r="AA39">
        <v>0</v>
      </c>
    </row>
    <row r="40" spans="7:27">
      <c r="G40" t="s">
        <v>82</v>
      </c>
      <c r="H40" s="115">
        <v>26.78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-35</v>
      </c>
      <c r="P40" s="88">
        <v>0</v>
      </c>
      <c r="Q40" s="88">
        <v>0</v>
      </c>
      <c r="R40" s="88">
        <v>0</v>
      </c>
      <c r="S40" s="116">
        <v>0</v>
      </c>
      <c r="U40" s="115">
        <v>-35</v>
      </c>
      <c r="V40" s="116">
        <v>26.78</v>
      </c>
      <c r="W40">
        <v>26.78</v>
      </c>
      <c r="X40">
        <v>-35</v>
      </c>
      <c r="Y40">
        <v>0</v>
      </c>
      <c r="Z40">
        <v>0</v>
      </c>
      <c r="AA40">
        <v>0</v>
      </c>
    </row>
    <row r="41" spans="7:27">
      <c r="G41" t="s">
        <v>83</v>
      </c>
      <c r="H41" s="115">
        <v>40.18</v>
      </c>
      <c r="I41" s="88">
        <v>0</v>
      </c>
      <c r="J41" s="88">
        <v>52.61</v>
      </c>
      <c r="K41" s="88">
        <v>0</v>
      </c>
      <c r="L41" s="88">
        <v>0</v>
      </c>
      <c r="M41" s="116">
        <v>0</v>
      </c>
      <c r="N41" s="115">
        <v>0</v>
      </c>
      <c r="O41" s="88">
        <v>-35</v>
      </c>
      <c r="P41" s="88">
        <v>0</v>
      </c>
      <c r="Q41" s="88">
        <v>0</v>
      </c>
      <c r="R41" s="88">
        <v>0</v>
      </c>
      <c r="S41" s="116">
        <v>0</v>
      </c>
      <c r="U41" s="115">
        <v>-35</v>
      </c>
      <c r="V41" s="116">
        <v>92.79</v>
      </c>
      <c r="W41">
        <v>40.18</v>
      </c>
      <c r="X41">
        <v>-35</v>
      </c>
      <c r="Y41">
        <v>0</v>
      </c>
      <c r="Z41">
        <v>0</v>
      </c>
      <c r="AA41">
        <v>52.61</v>
      </c>
    </row>
    <row r="42" spans="7:27">
      <c r="G42" t="s">
        <v>84</v>
      </c>
      <c r="H42" s="115">
        <v>44</v>
      </c>
      <c r="I42" s="88">
        <v>0</v>
      </c>
      <c r="J42" s="88">
        <v>47.83</v>
      </c>
      <c r="K42" s="88">
        <v>0</v>
      </c>
      <c r="L42" s="88">
        <v>0</v>
      </c>
      <c r="M42" s="116">
        <v>0</v>
      </c>
      <c r="N42" s="115">
        <v>0</v>
      </c>
      <c r="O42" s="88">
        <v>-45</v>
      </c>
      <c r="P42" s="88">
        <v>0</v>
      </c>
      <c r="Q42" s="88">
        <v>0</v>
      </c>
      <c r="R42" s="88">
        <v>0</v>
      </c>
      <c r="S42" s="116">
        <v>0</v>
      </c>
      <c r="U42" s="115">
        <v>-45</v>
      </c>
      <c r="V42" s="116">
        <v>91.83</v>
      </c>
      <c r="W42">
        <v>44</v>
      </c>
      <c r="X42">
        <v>-45</v>
      </c>
      <c r="Y42">
        <v>0</v>
      </c>
      <c r="Z42">
        <v>0</v>
      </c>
      <c r="AA42">
        <v>47.83</v>
      </c>
    </row>
    <row r="43" spans="7:27">
      <c r="G43" t="s">
        <v>85</v>
      </c>
      <c r="H43" s="115">
        <v>94.7</v>
      </c>
      <c r="I43" s="88">
        <v>0</v>
      </c>
      <c r="J43" s="88">
        <v>47.83</v>
      </c>
      <c r="K43" s="88">
        <v>0</v>
      </c>
      <c r="L43" s="88">
        <v>0.48</v>
      </c>
      <c r="M43" s="116">
        <v>0</v>
      </c>
      <c r="N43" s="115">
        <v>0</v>
      </c>
      <c r="O43" s="88">
        <v>-28</v>
      </c>
      <c r="P43" s="88">
        <v>0</v>
      </c>
      <c r="Q43" s="88">
        <v>0</v>
      </c>
      <c r="R43" s="88">
        <v>0</v>
      </c>
      <c r="S43" s="116">
        <v>0</v>
      </c>
      <c r="U43" s="115">
        <v>-28</v>
      </c>
      <c r="V43" s="116">
        <v>143.01</v>
      </c>
      <c r="W43">
        <v>94.7</v>
      </c>
      <c r="X43">
        <v>-28</v>
      </c>
      <c r="Y43">
        <v>0.48</v>
      </c>
      <c r="Z43">
        <v>0</v>
      </c>
      <c r="AA43">
        <v>47.83</v>
      </c>
    </row>
    <row r="44" spans="7:27">
      <c r="G44" t="s">
        <v>86</v>
      </c>
      <c r="H44" s="115">
        <v>70.790000000000006</v>
      </c>
      <c r="I44" s="88">
        <v>0</v>
      </c>
      <c r="J44" s="88">
        <v>47.83</v>
      </c>
      <c r="K44" s="88">
        <v>0</v>
      </c>
      <c r="L44" s="88">
        <v>0</v>
      </c>
      <c r="M44" s="116">
        <v>0</v>
      </c>
      <c r="N44" s="115">
        <v>0</v>
      </c>
      <c r="O44" s="88">
        <v>-55</v>
      </c>
      <c r="P44" s="88">
        <v>0</v>
      </c>
      <c r="Q44" s="88">
        <v>0</v>
      </c>
      <c r="R44" s="88">
        <v>0</v>
      </c>
      <c r="S44" s="116">
        <v>0</v>
      </c>
      <c r="U44" s="115">
        <v>-55</v>
      </c>
      <c r="V44" s="116">
        <v>118.62</v>
      </c>
      <c r="W44">
        <v>70.790000000000006</v>
      </c>
      <c r="X44">
        <v>-55</v>
      </c>
      <c r="Y44">
        <v>0</v>
      </c>
      <c r="Z44">
        <v>0</v>
      </c>
      <c r="AA44">
        <v>47.83</v>
      </c>
    </row>
    <row r="45" spans="7:27">
      <c r="G45" t="s">
        <v>87</v>
      </c>
      <c r="H45" s="115">
        <v>0</v>
      </c>
      <c r="I45" s="88">
        <v>0</v>
      </c>
      <c r="J45" s="88">
        <v>47.83</v>
      </c>
      <c r="K45" s="88">
        <v>0</v>
      </c>
      <c r="L45" s="88">
        <v>0</v>
      </c>
      <c r="M45" s="116">
        <v>0</v>
      </c>
      <c r="N45" s="115">
        <v>-8</v>
      </c>
      <c r="O45" s="88">
        <v>-55</v>
      </c>
      <c r="P45" s="88">
        <v>0</v>
      </c>
      <c r="Q45" s="88">
        <v>0</v>
      </c>
      <c r="R45" s="88">
        <v>0</v>
      </c>
      <c r="S45" s="116">
        <v>0</v>
      </c>
      <c r="U45" s="115">
        <v>-63</v>
      </c>
      <c r="V45" s="116">
        <v>47.83</v>
      </c>
      <c r="W45">
        <v>-8</v>
      </c>
      <c r="X45">
        <v>-55</v>
      </c>
      <c r="Y45">
        <v>0</v>
      </c>
      <c r="Z45">
        <v>0</v>
      </c>
      <c r="AA45">
        <v>47.83</v>
      </c>
    </row>
    <row r="46" spans="7:27">
      <c r="G46" t="s">
        <v>88</v>
      </c>
      <c r="H46" s="115">
        <v>38.26</v>
      </c>
      <c r="I46" s="88">
        <v>0</v>
      </c>
      <c r="J46" s="88">
        <v>47.83</v>
      </c>
      <c r="K46" s="88">
        <v>0</v>
      </c>
      <c r="L46" s="88">
        <v>0</v>
      </c>
      <c r="M46" s="116">
        <v>0</v>
      </c>
      <c r="N46" s="115">
        <v>0</v>
      </c>
      <c r="O46" s="88">
        <v>-20</v>
      </c>
      <c r="P46" s="88">
        <v>0</v>
      </c>
      <c r="Q46" s="88">
        <v>0</v>
      </c>
      <c r="R46" s="88">
        <v>0</v>
      </c>
      <c r="S46" s="116">
        <v>0</v>
      </c>
      <c r="U46" s="115">
        <v>-20</v>
      </c>
      <c r="V46" s="116">
        <v>86.09</v>
      </c>
      <c r="W46">
        <v>38.26</v>
      </c>
      <c r="X46">
        <v>-20</v>
      </c>
      <c r="Y46">
        <v>0</v>
      </c>
      <c r="Z46">
        <v>0</v>
      </c>
      <c r="AA46">
        <v>47.83</v>
      </c>
    </row>
    <row r="47" spans="7:27">
      <c r="G47" t="s">
        <v>89</v>
      </c>
      <c r="H47" s="115">
        <v>34.44</v>
      </c>
      <c r="I47" s="88">
        <v>0</v>
      </c>
      <c r="J47" s="88">
        <v>19.13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53.57</v>
      </c>
      <c r="W47">
        <v>34.44</v>
      </c>
      <c r="X47">
        <v>0</v>
      </c>
      <c r="Y47">
        <v>0</v>
      </c>
      <c r="Z47">
        <v>0</v>
      </c>
      <c r="AA47">
        <v>19.13</v>
      </c>
    </row>
    <row r="48" spans="7:27">
      <c r="G48" t="s">
        <v>90</v>
      </c>
      <c r="H48" s="115">
        <v>44.96</v>
      </c>
      <c r="I48" s="88">
        <v>0</v>
      </c>
      <c r="J48" s="88">
        <v>76.53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121.49</v>
      </c>
      <c r="W48">
        <v>44.96</v>
      </c>
      <c r="X48">
        <v>0</v>
      </c>
      <c r="Y48">
        <v>0</v>
      </c>
      <c r="Z48">
        <v>0</v>
      </c>
      <c r="AA48">
        <v>76.53</v>
      </c>
    </row>
    <row r="49" spans="7:27">
      <c r="G49" t="s">
        <v>91</v>
      </c>
      <c r="H49" s="115">
        <v>0</v>
      </c>
      <c r="I49" s="88">
        <v>0</v>
      </c>
      <c r="J49" s="88">
        <v>28.7</v>
      </c>
      <c r="K49" s="88">
        <v>100.44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129.13999999999999</v>
      </c>
      <c r="W49">
        <v>0</v>
      </c>
      <c r="X49">
        <v>0</v>
      </c>
      <c r="Y49">
        <v>0</v>
      </c>
      <c r="Z49">
        <v>100.44</v>
      </c>
      <c r="AA49">
        <v>28.7</v>
      </c>
    </row>
    <row r="50" spans="7:27">
      <c r="G50" t="s">
        <v>92</v>
      </c>
      <c r="H50" s="115">
        <v>0</v>
      </c>
      <c r="I50" s="88">
        <v>0</v>
      </c>
      <c r="J50" s="88">
        <v>9.57</v>
      </c>
      <c r="K50" s="88">
        <v>100.44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110.01</v>
      </c>
      <c r="W50">
        <v>0</v>
      </c>
      <c r="X50">
        <v>0</v>
      </c>
      <c r="Y50">
        <v>0</v>
      </c>
      <c r="Z50">
        <v>100.44</v>
      </c>
      <c r="AA50">
        <v>9.57</v>
      </c>
    </row>
    <row r="51" spans="7:27">
      <c r="G51" t="s">
        <v>93</v>
      </c>
      <c r="H51" s="115">
        <v>55.48</v>
      </c>
      <c r="I51" s="88">
        <v>0</v>
      </c>
      <c r="J51" s="88">
        <v>0</v>
      </c>
      <c r="K51" s="88">
        <v>62.18</v>
      </c>
      <c r="L51" s="88">
        <v>0</v>
      </c>
      <c r="M51" s="116">
        <v>0</v>
      </c>
      <c r="N51" s="115">
        <v>0</v>
      </c>
      <c r="O51" s="88">
        <v>-43</v>
      </c>
      <c r="P51" s="88">
        <v>-50</v>
      </c>
      <c r="Q51" s="88">
        <v>0</v>
      </c>
      <c r="R51" s="88">
        <v>0</v>
      </c>
      <c r="S51" s="116">
        <v>0</v>
      </c>
      <c r="U51" s="115">
        <v>-93</v>
      </c>
      <c r="V51" s="116">
        <v>117.66</v>
      </c>
      <c r="W51">
        <v>55.48</v>
      </c>
      <c r="X51">
        <v>-43</v>
      </c>
      <c r="Y51">
        <v>0</v>
      </c>
      <c r="Z51">
        <v>62.18</v>
      </c>
      <c r="AA51">
        <v>-50</v>
      </c>
    </row>
    <row r="52" spans="7:27">
      <c r="G52" t="s">
        <v>94</v>
      </c>
      <c r="H52" s="115">
        <v>0</v>
      </c>
      <c r="I52" s="88">
        <v>9.57</v>
      </c>
      <c r="J52" s="88">
        <v>0</v>
      </c>
      <c r="K52" s="88">
        <v>62.18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71.739999999999995</v>
      </c>
      <c r="W52">
        <v>0</v>
      </c>
      <c r="X52">
        <v>9.57</v>
      </c>
      <c r="Y52">
        <v>0</v>
      </c>
      <c r="Z52">
        <v>62.18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62.18</v>
      </c>
      <c r="L53" s="88">
        <v>0</v>
      </c>
      <c r="M53" s="116">
        <v>0</v>
      </c>
      <c r="N53" s="115">
        <v>-12</v>
      </c>
      <c r="O53" s="88">
        <v>0</v>
      </c>
      <c r="P53" s="88">
        <v>-55</v>
      </c>
      <c r="Q53" s="88">
        <v>0</v>
      </c>
      <c r="R53" s="88">
        <v>0</v>
      </c>
      <c r="S53" s="116">
        <v>0</v>
      </c>
      <c r="U53" s="115">
        <v>-67</v>
      </c>
      <c r="V53" s="116">
        <v>62.18</v>
      </c>
      <c r="W53">
        <v>-12</v>
      </c>
      <c r="X53">
        <v>0</v>
      </c>
      <c r="Y53">
        <v>0</v>
      </c>
      <c r="Z53">
        <v>62.18</v>
      </c>
      <c r="AA53">
        <v>-55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62.18</v>
      </c>
      <c r="L54" s="88">
        <v>0</v>
      </c>
      <c r="M54" s="116">
        <v>0</v>
      </c>
      <c r="N54" s="115">
        <v>-46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-46</v>
      </c>
      <c r="V54" s="116">
        <v>62.18</v>
      </c>
      <c r="W54">
        <v>-46</v>
      </c>
      <c r="X54">
        <v>0</v>
      </c>
      <c r="Y54">
        <v>0</v>
      </c>
      <c r="Z54">
        <v>62.18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90.88</v>
      </c>
      <c r="L55" s="88">
        <v>0</v>
      </c>
      <c r="M55" s="116">
        <v>0</v>
      </c>
      <c r="N55" s="115">
        <v>-70</v>
      </c>
      <c r="O55" s="88">
        <v>0</v>
      </c>
      <c r="P55" s="88">
        <v>-10</v>
      </c>
      <c r="Q55" s="88">
        <v>0</v>
      </c>
      <c r="R55" s="88">
        <v>0</v>
      </c>
      <c r="S55" s="116">
        <v>0</v>
      </c>
      <c r="U55" s="115">
        <v>-80</v>
      </c>
      <c r="V55" s="116">
        <v>90.88</v>
      </c>
      <c r="W55">
        <v>-70</v>
      </c>
      <c r="X55">
        <v>0</v>
      </c>
      <c r="Y55">
        <v>0</v>
      </c>
      <c r="Z55">
        <v>90.88</v>
      </c>
      <c r="AA55">
        <v>-10</v>
      </c>
    </row>
    <row r="56" spans="7:27">
      <c r="G56" t="s">
        <v>98</v>
      </c>
      <c r="H56" s="115">
        <v>0</v>
      </c>
      <c r="I56" s="88">
        <v>0</v>
      </c>
      <c r="J56" s="88">
        <v>33.479999999999997</v>
      </c>
      <c r="K56" s="88">
        <v>57.4</v>
      </c>
      <c r="L56" s="88">
        <v>0</v>
      </c>
      <c r="M56" s="116">
        <v>0</v>
      </c>
      <c r="N56" s="115">
        <v>-74</v>
      </c>
      <c r="O56" s="88">
        <v>-10</v>
      </c>
      <c r="P56" s="88">
        <v>0</v>
      </c>
      <c r="Q56" s="88">
        <v>0</v>
      </c>
      <c r="R56" s="88">
        <v>0</v>
      </c>
      <c r="S56" s="116">
        <v>0</v>
      </c>
      <c r="U56" s="115">
        <v>-84</v>
      </c>
      <c r="V56" s="116">
        <v>90.88</v>
      </c>
      <c r="W56">
        <v>-74</v>
      </c>
      <c r="X56">
        <v>-10</v>
      </c>
      <c r="Y56">
        <v>0</v>
      </c>
      <c r="Z56">
        <v>57.4</v>
      </c>
      <c r="AA56">
        <v>33.479999999999997</v>
      </c>
    </row>
    <row r="57" spans="7:27">
      <c r="G57" t="s">
        <v>99</v>
      </c>
      <c r="H57" s="115">
        <v>0</v>
      </c>
      <c r="I57" s="88">
        <v>0</v>
      </c>
      <c r="J57" s="88">
        <v>14.35</v>
      </c>
      <c r="K57" s="88">
        <v>43.05</v>
      </c>
      <c r="L57" s="88">
        <v>0</v>
      </c>
      <c r="M57" s="116">
        <v>0</v>
      </c>
      <c r="N57" s="115">
        <v>-61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-61</v>
      </c>
      <c r="V57" s="116">
        <v>57.4</v>
      </c>
      <c r="W57">
        <v>-61</v>
      </c>
      <c r="X57">
        <v>0</v>
      </c>
      <c r="Y57">
        <v>0</v>
      </c>
      <c r="Z57">
        <v>43.05</v>
      </c>
      <c r="AA57">
        <v>14.35</v>
      </c>
    </row>
    <row r="58" spans="7:27">
      <c r="G58" t="s">
        <v>100</v>
      </c>
      <c r="H58" s="115">
        <v>0</v>
      </c>
      <c r="I58" s="88">
        <v>0</v>
      </c>
      <c r="J58" s="88">
        <v>43.05</v>
      </c>
      <c r="K58" s="88">
        <v>38.26</v>
      </c>
      <c r="L58" s="88">
        <v>0</v>
      </c>
      <c r="M58" s="116">
        <v>0</v>
      </c>
      <c r="N58" s="115">
        <v>-41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-41</v>
      </c>
      <c r="V58" s="116">
        <v>81.31</v>
      </c>
      <c r="W58">
        <v>-41</v>
      </c>
      <c r="X58">
        <v>0</v>
      </c>
      <c r="Y58">
        <v>0</v>
      </c>
      <c r="Z58">
        <v>38.26</v>
      </c>
      <c r="AA58">
        <v>43.05</v>
      </c>
    </row>
    <row r="59" spans="7:27">
      <c r="G59" t="s">
        <v>101</v>
      </c>
      <c r="H59" s="115">
        <v>17.22</v>
      </c>
      <c r="I59" s="88">
        <v>0</v>
      </c>
      <c r="J59" s="88">
        <v>0</v>
      </c>
      <c r="K59" s="88">
        <v>43.05</v>
      </c>
      <c r="L59" s="88">
        <v>0</v>
      </c>
      <c r="M59" s="116">
        <v>0</v>
      </c>
      <c r="N59" s="115">
        <v>0</v>
      </c>
      <c r="O59" s="88">
        <v>0</v>
      </c>
      <c r="P59" s="88">
        <v>-15</v>
      </c>
      <c r="Q59" s="88">
        <v>0</v>
      </c>
      <c r="R59" s="88">
        <v>0</v>
      </c>
      <c r="S59" s="116">
        <v>0</v>
      </c>
      <c r="U59" s="115">
        <v>-15</v>
      </c>
      <c r="V59" s="116">
        <v>60.27</v>
      </c>
      <c r="W59">
        <v>17.22</v>
      </c>
      <c r="X59">
        <v>0</v>
      </c>
      <c r="Y59">
        <v>0</v>
      </c>
      <c r="Z59">
        <v>43.05</v>
      </c>
      <c r="AA59">
        <v>-15</v>
      </c>
    </row>
    <row r="60" spans="7:27">
      <c r="G60" t="s">
        <v>102</v>
      </c>
      <c r="H60" s="115">
        <v>0</v>
      </c>
      <c r="I60" s="88">
        <v>14.35</v>
      </c>
      <c r="J60" s="88">
        <v>33.479999999999997</v>
      </c>
      <c r="K60" s="88">
        <v>86.09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133.91999999999999</v>
      </c>
      <c r="W60">
        <v>0</v>
      </c>
      <c r="X60">
        <v>14.35</v>
      </c>
      <c r="Y60">
        <v>0</v>
      </c>
      <c r="Z60">
        <v>86.09</v>
      </c>
      <c r="AA60">
        <v>33.479999999999997</v>
      </c>
    </row>
    <row r="61" spans="7:27">
      <c r="G61" t="s">
        <v>103</v>
      </c>
      <c r="H61" s="115">
        <v>0</v>
      </c>
      <c r="I61" s="88">
        <v>0</v>
      </c>
      <c r="J61" s="88">
        <v>23.92</v>
      </c>
      <c r="K61" s="88">
        <v>57.39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81.31</v>
      </c>
      <c r="W61">
        <v>0</v>
      </c>
      <c r="X61">
        <v>0</v>
      </c>
      <c r="Y61">
        <v>0</v>
      </c>
      <c r="Z61">
        <v>57.39</v>
      </c>
      <c r="AA61">
        <v>23.92</v>
      </c>
    </row>
    <row r="62" spans="7:27">
      <c r="G62" t="s">
        <v>104</v>
      </c>
      <c r="H62" s="115">
        <v>0</v>
      </c>
      <c r="I62" s="88">
        <v>9.57</v>
      </c>
      <c r="J62" s="88">
        <v>14.35</v>
      </c>
      <c r="K62" s="88">
        <v>57.39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81.31</v>
      </c>
      <c r="W62">
        <v>0</v>
      </c>
      <c r="X62">
        <v>9.57</v>
      </c>
      <c r="Y62">
        <v>0</v>
      </c>
      <c r="Z62">
        <v>57.39</v>
      </c>
      <c r="AA62">
        <v>14.35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47.83</v>
      </c>
      <c r="L63" s="88">
        <v>0</v>
      </c>
      <c r="M63" s="116">
        <v>0</v>
      </c>
      <c r="N63" s="115">
        <v>-7</v>
      </c>
      <c r="O63" s="88">
        <v>0</v>
      </c>
      <c r="P63" s="88">
        <v>-40</v>
      </c>
      <c r="Q63" s="88">
        <v>0</v>
      </c>
      <c r="R63" s="88">
        <v>0</v>
      </c>
      <c r="S63" s="116">
        <v>0</v>
      </c>
      <c r="U63" s="115">
        <v>-47</v>
      </c>
      <c r="V63" s="116">
        <v>47.83</v>
      </c>
      <c r="W63">
        <v>-7</v>
      </c>
      <c r="X63">
        <v>0</v>
      </c>
      <c r="Y63">
        <v>0</v>
      </c>
      <c r="Z63">
        <v>47.83</v>
      </c>
      <c r="AA63">
        <v>-40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38.26</v>
      </c>
      <c r="L64" s="88">
        <v>0</v>
      </c>
      <c r="M64" s="116">
        <v>0</v>
      </c>
      <c r="N64" s="115">
        <v>0</v>
      </c>
      <c r="O64" s="88">
        <v>0</v>
      </c>
      <c r="P64" s="88">
        <v>-30</v>
      </c>
      <c r="Q64" s="88">
        <v>0</v>
      </c>
      <c r="R64" s="88">
        <v>0</v>
      </c>
      <c r="S64" s="116">
        <v>0</v>
      </c>
      <c r="U64" s="115">
        <v>-30</v>
      </c>
      <c r="V64" s="116">
        <v>38.26</v>
      </c>
      <c r="W64">
        <v>0</v>
      </c>
      <c r="X64">
        <v>0</v>
      </c>
      <c r="Y64">
        <v>0</v>
      </c>
      <c r="Z64">
        <v>38.26</v>
      </c>
      <c r="AA64">
        <v>-30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81.31</v>
      </c>
      <c r="L65" s="88">
        <v>0</v>
      </c>
      <c r="M65" s="116">
        <v>0</v>
      </c>
      <c r="N65" s="115">
        <v>-89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-89</v>
      </c>
      <c r="V65" s="116">
        <v>81.31</v>
      </c>
      <c r="W65">
        <v>-89</v>
      </c>
      <c r="X65">
        <v>0</v>
      </c>
      <c r="Y65">
        <v>0</v>
      </c>
      <c r="Z65">
        <v>81.31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33.479999999999997</v>
      </c>
      <c r="L66" s="88">
        <v>0</v>
      </c>
      <c r="M66" s="116">
        <v>0</v>
      </c>
      <c r="N66" s="115">
        <v>-34</v>
      </c>
      <c r="O66" s="88">
        <v>0</v>
      </c>
      <c r="P66" s="88">
        <v>-30</v>
      </c>
      <c r="Q66" s="88">
        <v>0</v>
      </c>
      <c r="R66" s="88">
        <v>0</v>
      </c>
      <c r="S66" s="116">
        <v>0</v>
      </c>
      <c r="U66" s="115">
        <v>-64</v>
      </c>
      <c r="V66" s="116">
        <v>33.479999999999997</v>
      </c>
      <c r="W66">
        <v>-34</v>
      </c>
      <c r="X66">
        <v>0</v>
      </c>
      <c r="Y66">
        <v>0</v>
      </c>
      <c r="Z66">
        <v>33.479999999999997</v>
      </c>
      <c r="AA66">
        <v>-30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-12</v>
      </c>
      <c r="O67" s="88">
        <v>0</v>
      </c>
      <c r="P67" s="88">
        <v>-25</v>
      </c>
      <c r="Q67" s="88">
        <v>-15</v>
      </c>
      <c r="R67" s="88">
        <v>0</v>
      </c>
      <c r="S67" s="116">
        <v>0</v>
      </c>
      <c r="U67" s="115">
        <v>-52</v>
      </c>
      <c r="V67" s="116">
        <v>0</v>
      </c>
      <c r="W67">
        <v>-12</v>
      </c>
      <c r="X67">
        <v>0</v>
      </c>
      <c r="Y67">
        <v>0</v>
      </c>
      <c r="Z67">
        <v>-15</v>
      </c>
      <c r="AA67">
        <v>-25</v>
      </c>
    </row>
    <row r="68" spans="7:27">
      <c r="G68" t="s">
        <v>110</v>
      </c>
      <c r="H68" s="115">
        <v>0</v>
      </c>
      <c r="I68" s="88">
        <v>9.57</v>
      </c>
      <c r="J68" s="88">
        <v>28.69</v>
      </c>
      <c r="K68" s="88">
        <v>0</v>
      </c>
      <c r="L68" s="88">
        <v>0</v>
      </c>
      <c r="M68" s="116">
        <v>0</v>
      </c>
      <c r="N68" s="115">
        <v>-10</v>
      </c>
      <c r="O68" s="88">
        <v>0</v>
      </c>
      <c r="P68" s="88">
        <v>0</v>
      </c>
      <c r="Q68" s="88">
        <v>-15</v>
      </c>
      <c r="R68" s="88">
        <v>0</v>
      </c>
      <c r="S68" s="116">
        <v>0</v>
      </c>
      <c r="U68" s="115">
        <v>-25</v>
      </c>
      <c r="V68" s="116">
        <v>38.26</v>
      </c>
      <c r="W68">
        <v>-10</v>
      </c>
      <c r="X68">
        <v>9.57</v>
      </c>
      <c r="Y68">
        <v>0</v>
      </c>
      <c r="Z68">
        <v>-15</v>
      </c>
      <c r="AA68">
        <v>28.69</v>
      </c>
    </row>
    <row r="69" spans="7:27">
      <c r="G69" t="s">
        <v>111</v>
      </c>
      <c r="H69" s="115">
        <v>24.87</v>
      </c>
      <c r="I69" s="88">
        <v>0</v>
      </c>
      <c r="J69" s="88">
        <v>43.05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-15</v>
      </c>
      <c r="R69" s="88">
        <v>0</v>
      </c>
      <c r="S69" s="116">
        <v>0</v>
      </c>
      <c r="U69" s="115">
        <v>-15</v>
      </c>
      <c r="V69" s="116">
        <v>67.92</v>
      </c>
      <c r="W69">
        <v>24.87</v>
      </c>
      <c r="X69">
        <v>0</v>
      </c>
      <c r="Y69">
        <v>0</v>
      </c>
      <c r="Z69">
        <v>-15</v>
      </c>
      <c r="AA69">
        <v>43.05</v>
      </c>
    </row>
    <row r="70" spans="7:27">
      <c r="G70" t="s">
        <v>112</v>
      </c>
      <c r="H70" s="115">
        <v>0</v>
      </c>
      <c r="I70" s="88">
        <v>12.44</v>
      </c>
      <c r="J70" s="88">
        <v>23.91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-60</v>
      </c>
      <c r="R70" s="88">
        <v>0</v>
      </c>
      <c r="S70" s="116">
        <v>0</v>
      </c>
      <c r="U70" s="115">
        <v>-60</v>
      </c>
      <c r="V70" s="116">
        <v>36.35</v>
      </c>
      <c r="W70">
        <v>0</v>
      </c>
      <c r="X70">
        <v>12.44</v>
      </c>
      <c r="Y70">
        <v>0</v>
      </c>
      <c r="Z70">
        <v>-60</v>
      </c>
      <c r="AA70">
        <v>23.91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-21</v>
      </c>
      <c r="O71" s="88">
        <v>-68</v>
      </c>
      <c r="P71" s="88">
        <v>0</v>
      </c>
      <c r="Q71" s="88">
        <v>-15</v>
      </c>
      <c r="R71" s="88">
        <v>0</v>
      </c>
      <c r="S71" s="116">
        <v>0</v>
      </c>
      <c r="U71" s="115">
        <v>-104</v>
      </c>
      <c r="V71" s="116">
        <v>0</v>
      </c>
      <c r="W71">
        <v>-21</v>
      </c>
      <c r="X71">
        <v>-68</v>
      </c>
      <c r="Y71">
        <v>0</v>
      </c>
      <c r="Z71">
        <v>-15</v>
      </c>
      <c r="AA71">
        <v>0</v>
      </c>
    </row>
    <row r="72" spans="7:27">
      <c r="G72" t="s">
        <v>114</v>
      </c>
      <c r="H72" s="115">
        <v>0</v>
      </c>
      <c r="I72" s="88">
        <v>0</v>
      </c>
      <c r="J72" s="88">
        <v>52.61</v>
      </c>
      <c r="K72" s="88">
        <v>0</v>
      </c>
      <c r="L72" s="88">
        <v>0</v>
      </c>
      <c r="M72" s="116">
        <v>0</v>
      </c>
      <c r="N72" s="115">
        <v>0</v>
      </c>
      <c r="O72" s="88">
        <v>-82</v>
      </c>
      <c r="P72" s="88">
        <v>0</v>
      </c>
      <c r="Q72" s="88">
        <v>-15</v>
      </c>
      <c r="R72" s="88">
        <v>0</v>
      </c>
      <c r="S72" s="116">
        <v>0</v>
      </c>
      <c r="U72" s="115">
        <v>-97</v>
      </c>
      <c r="V72" s="116">
        <v>52.61</v>
      </c>
      <c r="W72">
        <v>0</v>
      </c>
      <c r="X72">
        <v>-82</v>
      </c>
      <c r="Y72">
        <v>0</v>
      </c>
      <c r="Z72">
        <v>-15</v>
      </c>
      <c r="AA72">
        <v>52.61</v>
      </c>
    </row>
    <row r="73" spans="7:27">
      <c r="G73" t="s">
        <v>115</v>
      </c>
      <c r="H73" s="115">
        <v>28.7</v>
      </c>
      <c r="I73" s="88">
        <v>0</v>
      </c>
      <c r="J73" s="88">
        <v>28.7</v>
      </c>
      <c r="K73" s="88">
        <v>0</v>
      </c>
      <c r="L73" s="88">
        <v>0</v>
      </c>
      <c r="M73" s="116">
        <v>0</v>
      </c>
      <c r="N73" s="115">
        <v>0</v>
      </c>
      <c r="O73" s="88">
        <v>-28</v>
      </c>
      <c r="P73" s="88">
        <v>0</v>
      </c>
      <c r="Q73" s="88">
        <v>-15</v>
      </c>
      <c r="R73" s="88">
        <v>0</v>
      </c>
      <c r="S73" s="116">
        <v>0</v>
      </c>
      <c r="U73" s="115">
        <v>-43</v>
      </c>
      <c r="V73" s="116">
        <v>57.4</v>
      </c>
      <c r="W73">
        <v>28.7</v>
      </c>
      <c r="X73">
        <v>-28</v>
      </c>
      <c r="Y73">
        <v>0</v>
      </c>
      <c r="Z73">
        <v>-15</v>
      </c>
      <c r="AA73">
        <v>28.7</v>
      </c>
    </row>
    <row r="74" spans="7:27">
      <c r="G74" t="s">
        <v>116</v>
      </c>
      <c r="H74" s="115">
        <v>19.13</v>
      </c>
      <c r="I74" s="88">
        <v>0</v>
      </c>
      <c r="J74" s="88">
        <v>52.62</v>
      </c>
      <c r="K74" s="88">
        <v>0</v>
      </c>
      <c r="L74" s="88">
        <v>0</v>
      </c>
      <c r="M74" s="116">
        <v>0</v>
      </c>
      <c r="N74" s="115">
        <v>0</v>
      </c>
      <c r="O74" s="88">
        <v>-36</v>
      </c>
      <c r="P74" s="88">
        <v>0</v>
      </c>
      <c r="Q74" s="88">
        <v>-15</v>
      </c>
      <c r="R74" s="88">
        <v>0</v>
      </c>
      <c r="S74" s="116">
        <v>0</v>
      </c>
      <c r="U74" s="115">
        <v>-51</v>
      </c>
      <c r="V74" s="116">
        <v>71.739999999999995</v>
      </c>
      <c r="W74">
        <v>19.13</v>
      </c>
      <c r="X74">
        <v>-36</v>
      </c>
      <c r="Y74">
        <v>0</v>
      </c>
      <c r="Z74">
        <v>-15</v>
      </c>
      <c r="AA74">
        <v>52.62</v>
      </c>
    </row>
    <row r="75" spans="7:27">
      <c r="G75" t="s">
        <v>117</v>
      </c>
      <c r="H75" s="115">
        <v>13.39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-65</v>
      </c>
      <c r="P75" s="88">
        <v>-10</v>
      </c>
      <c r="Q75" s="88">
        <v>-60</v>
      </c>
      <c r="R75" s="88">
        <v>0</v>
      </c>
      <c r="S75" s="116">
        <v>0</v>
      </c>
      <c r="U75" s="115">
        <v>-135</v>
      </c>
      <c r="V75" s="116">
        <v>13.39</v>
      </c>
      <c r="W75">
        <v>13.39</v>
      </c>
      <c r="X75">
        <v>-65</v>
      </c>
      <c r="Y75">
        <v>0</v>
      </c>
      <c r="Z75">
        <v>-60</v>
      </c>
      <c r="AA75">
        <v>-10</v>
      </c>
    </row>
    <row r="76" spans="7:27">
      <c r="G76" t="s">
        <v>118</v>
      </c>
      <c r="H76" s="115">
        <v>22.96</v>
      </c>
      <c r="I76" s="88">
        <v>0</v>
      </c>
      <c r="J76" s="88">
        <v>43.05</v>
      </c>
      <c r="K76" s="88">
        <v>0</v>
      </c>
      <c r="L76" s="88">
        <v>0</v>
      </c>
      <c r="M76" s="116">
        <v>0</v>
      </c>
      <c r="N76" s="115">
        <v>0</v>
      </c>
      <c r="O76" s="88">
        <v>-13</v>
      </c>
      <c r="P76" s="88">
        <v>0</v>
      </c>
      <c r="Q76" s="88">
        <v>-15</v>
      </c>
      <c r="R76" s="88">
        <v>0</v>
      </c>
      <c r="S76" s="116">
        <v>0</v>
      </c>
      <c r="U76" s="115">
        <v>-28</v>
      </c>
      <c r="V76" s="116">
        <v>66.010000000000005</v>
      </c>
      <c r="W76">
        <v>22.96</v>
      </c>
      <c r="X76">
        <v>-13</v>
      </c>
      <c r="Y76">
        <v>0</v>
      </c>
      <c r="Z76">
        <v>-15</v>
      </c>
      <c r="AA76">
        <v>43.05</v>
      </c>
    </row>
    <row r="77" spans="7:27">
      <c r="G77" t="s">
        <v>119</v>
      </c>
      <c r="H77" s="115">
        <v>47.83</v>
      </c>
      <c r="I77" s="88">
        <v>0</v>
      </c>
      <c r="J77" s="88">
        <v>14.35</v>
      </c>
      <c r="K77" s="88">
        <v>0</v>
      </c>
      <c r="L77" s="88">
        <v>0</v>
      </c>
      <c r="M77" s="116">
        <v>0</v>
      </c>
      <c r="N77" s="115">
        <v>0</v>
      </c>
      <c r="O77" s="88">
        <v>-10</v>
      </c>
      <c r="P77" s="88">
        <v>0</v>
      </c>
      <c r="Q77" s="88">
        <v>-15</v>
      </c>
      <c r="R77" s="88">
        <v>0</v>
      </c>
      <c r="S77" s="116">
        <v>0</v>
      </c>
      <c r="U77" s="115">
        <v>-25</v>
      </c>
      <c r="V77" s="116">
        <v>62.18</v>
      </c>
      <c r="W77">
        <v>47.83</v>
      </c>
      <c r="X77">
        <v>-10</v>
      </c>
      <c r="Y77">
        <v>0</v>
      </c>
      <c r="Z77">
        <v>-15</v>
      </c>
      <c r="AA77">
        <v>14.35</v>
      </c>
    </row>
    <row r="78" spans="7:27">
      <c r="G78" t="s">
        <v>120</v>
      </c>
      <c r="H78" s="115">
        <v>80.349999999999994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-15</v>
      </c>
      <c r="Q78" s="88">
        <v>-15</v>
      </c>
      <c r="R78" s="88">
        <v>0</v>
      </c>
      <c r="S78" s="116">
        <v>0</v>
      </c>
      <c r="U78" s="115">
        <v>-30</v>
      </c>
      <c r="V78" s="116">
        <v>80.349999999999994</v>
      </c>
      <c r="W78">
        <v>80.349999999999994</v>
      </c>
      <c r="X78">
        <v>0</v>
      </c>
      <c r="Y78">
        <v>0</v>
      </c>
      <c r="Z78">
        <v>-15</v>
      </c>
      <c r="AA78">
        <v>-15</v>
      </c>
    </row>
    <row r="79" spans="7:27">
      <c r="G79" t="s">
        <v>121</v>
      </c>
      <c r="H79" s="115">
        <v>143.49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-39</v>
      </c>
      <c r="P79" s="88">
        <v>0</v>
      </c>
      <c r="Q79" s="88">
        <v>0</v>
      </c>
      <c r="R79" s="88">
        <v>0</v>
      </c>
      <c r="S79" s="116">
        <v>0</v>
      </c>
      <c r="U79" s="115">
        <v>-39</v>
      </c>
      <c r="V79" s="116">
        <v>143.49</v>
      </c>
      <c r="W79">
        <v>143.49</v>
      </c>
      <c r="X79">
        <v>-39</v>
      </c>
      <c r="Y79">
        <v>0</v>
      </c>
      <c r="Z79">
        <v>0</v>
      </c>
      <c r="AA79">
        <v>0</v>
      </c>
    </row>
    <row r="80" spans="7:27">
      <c r="G80" t="s">
        <v>122</v>
      </c>
      <c r="H80" s="115">
        <v>115.75</v>
      </c>
      <c r="I80" s="88">
        <v>0</v>
      </c>
      <c r="J80" s="88">
        <v>43.05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158.80000000000001</v>
      </c>
      <c r="W80">
        <v>115.75</v>
      </c>
      <c r="X80">
        <v>0</v>
      </c>
      <c r="Y80">
        <v>0</v>
      </c>
      <c r="Z80">
        <v>0</v>
      </c>
      <c r="AA80">
        <v>43.05</v>
      </c>
    </row>
    <row r="81" spans="7:27">
      <c r="G81" t="s">
        <v>123</v>
      </c>
      <c r="H81" s="115">
        <v>55.48</v>
      </c>
      <c r="I81" s="88">
        <v>0</v>
      </c>
      <c r="J81" s="88">
        <v>47.83</v>
      </c>
      <c r="K81" s="88">
        <v>0</v>
      </c>
      <c r="L81" s="88">
        <v>0</v>
      </c>
      <c r="M81" s="116">
        <v>0</v>
      </c>
      <c r="N81" s="115">
        <v>0</v>
      </c>
      <c r="O81" s="88">
        <v>-10</v>
      </c>
      <c r="P81" s="88">
        <v>0</v>
      </c>
      <c r="Q81" s="88">
        <v>0</v>
      </c>
      <c r="R81" s="88">
        <v>0</v>
      </c>
      <c r="S81" s="116">
        <v>0</v>
      </c>
      <c r="U81" s="115">
        <v>-10</v>
      </c>
      <c r="V81" s="116">
        <v>103.31</v>
      </c>
      <c r="W81">
        <v>55.48</v>
      </c>
      <c r="X81">
        <v>-10</v>
      </c>
      <c r="Y81">
        <v>0</v>
      </c>
      <c r="Z81">
        <v>0</v>
      </c>
      <c r="AA81">
        <v>47.83</v>
      </c>
    </row>
    <row r="82" spans="7:27">
      <c r="G82" t="s">
        <v>124</v>
      </c>
      <c r="H82" s="115">
        <v>48.78</v>
      </c>
      <c r="I82" s="88">
        <v>0</v>
      </c>
      <c r="J82" s="88">
        <v>28.7</v>
      </c>
      <c r="K82" s="88">
        <v>0</v>
      </c>
      <c r="L82" s="88">
        <v>0</v>
      </c>
      <c r="M82" s="116">
        <v>0</v>
      </c>
      <c r="N82" s="115">
        <v>0</v>
      </c>
      <c r="O82" s="88">
        <v>-15</v>
      </c>
      <c r="P82" s="88">
        <v>0</v>
      </c>
      <c r="Q82" s="88">
        <v>0</v>
      </c>
      <c r="R82" s="88">
        <v>0</v>
      </c>
      <c r="S82" s="116">
        <v>0</v>
      </c>
      <c r="U82" s="115">
        <v>-15</v>
      </c>
      <c r="V82" s="116">
        <v>77.48</v>
      </c>
      <c r="W82">
        <v>48.78</v>
      </c>
      <c r="X82">
        <v>-15</v>
      </c>
      <c r="Y82">
        <v>0</v>
      </c>
      <c r="Z82">
        <v>0</v>
      </c>
      <c r="AA82">
        <v>28.7</v>
      </c>
    </row>
    <row r="83" spans="7:27">
      <c r="G83" t="s">
        <v>125</v>
      </c>
      <c r="H83" s="115">
        <v>51.66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51.66</v>
      </c>
      <c r="W83">
        <v>51.66</v>
      </c>
      <c r="X83">
        <v>0</v>
      </c>
      <c r="Y83">
        <v>0</v>
      </c>
      <c r="Z83">
        <v>0</v>
      </c>
      <c r="AA83">
        <v>0</v>
      </c>
    </row>
    <row r="84" spans="7:27">
      <c r="G84" t="s">
        <v>126</v>
      </c>
      <c r="H84" s="115">
        <v>39.22</v>
      </c>
      <c r="I84" s="88">
        <v>0</v>
      </c>
      <c r="J84" s="88">
        <v>47.83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87.05</v>
      </c>
      <c r="W84">
        <v>39.22</v>
      </c>
      <c r="X84">
        <v>0</v>
      </c>
      <c r="Y84">
        <v>0</v>
      </c>
      <c r="Z84">
        <v>0</v>
      </c>
      <c r="AA84">
        <v>47.83</v>
      </c>
    </row>
    <row r="85" spans="7:27">
      <c r="G85" t="s">
        <v>127</v>
      </c>
      <c r="H85" s="115">
        <v>66.959999999999994</v>
      </c>
      <c r="I85" s="88">
        <v>0</v>
      </c>
      <c r="J85" s="88">
        <v>33.479999999999997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100.44</v>
      </c>
      <c r="W85">
        <v>66.959999999999994</v>
      </c>
      <c r="X85">
        <v>0</v>
      </c>
      <c r="Y85">
        <v>0</v>
      </c>
      <c r="Z85">
        <v>0</v>
      </c>
      <c r="AA85">
        <v>33.479999999999997</v>
      </c>
    </row>
    <row r="86" spans="7:27">
      <c r="G86" t="s">
        <v>128</v>
      </c>
      <c r="H86" s="115">
        <v>72.7</v>
      </c>
      <c r="I86" s="88">
        <v>0</v>
      </c>
      <c r="J86" s="88">
        <v>57.4</v>
      </c>
      <c r="K86" s="88">
        <v>0</v>
      </c>
      <c r="L86" s="88">
        <v>0</v>
      </c>
      <c r="M86" s="116">
        <v>0</v>
      </c>
      <c r="N86" s="115">
        <v>0</v>
      </c>
      <c r="O86" s="88">
        <v>-10</v>
      </c>
      <c r="P86" s="88">
        <v>0</v>
      </c>
      <c r="Q86" s="88">
        <v>0</v>
      </c>
      <c r="R86" s="88">
        <v>0</v>
      </c>
      <c r="S86" s="116">
        <v>0</v>
      </c>
      <c r="U86" s="115">
        <v>-10</v>
      </c>
      <c r="V86" s="116">
        <v>130.1</v>
      </c>
      <c r="W86">
        <v>72.7</v>
      </c>
      <c r="X86">
        <v>-10</v>
      </c>
      <c r="Y86">
        <v>0</v>
      </c>
      <c r="Z86">
        <v>0</v>
      </c>
      <c r="AA86">
        <v>57.4</v>
      </c>
    </row>
    <row r="87" spans="7:27">
      <c r="G87" t="s">
        <v>129</v>
      </c>
      <c r="H87" s="115">
        <v>114.79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-10</v>
      </c>
      <c r="P87" s="88">
        <v>-15</v>
      </c>
      <c r="Q87" s="88">
        <v>0</v>
      </c>
      <c r="R87" s="88">
        <v>0</v>
      </c>
      <c r="S87" s="116">
        <v>0</v>
      </c>
      <c r="U87" s="115">
        <v>-25</v>
      </c>
      <c r="V87" s="116">
        <v>114.79</v>
      </c>
      <c r="W87">
        <v>114.79</v>
      </c>
      <c r="X87">
        <v>-10</v>
      </c>
      <c r="Y87">
        <v>0</v>
      </c>
      <c r="Z87">
        <v>0</v>
      </c>
      <c r="AA87">
        <v>-15</v>
      </c>
    </row>
    <row r="88" spans="7:27">
      <c r="G88" t="s">
        <v>130</v>
      </c>
      <c r="H88" s="115">
        <v>71.739999999999995</v>
      </c>
      <c r="I88" s="88">
        <v>0</v>
      </c>
      <c r="J88" s="88">
        <v>23.92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95.66</v>
      </c>
      <c r="W88">
        <v>71.739999999999995</v>
      </c>
      <c r="X88">
        <v>0</v>
      </c>
      <c r="Y88">
        <v>0</v>
      </c>
      <c r="Z88">
        <v>0</v>
      </c>
      <c r="AA88">
        <v>23.92</v>
      </c>
    </row>
    <row r="89" spans="7:27">
      <c r="G89" t="s">
        <v>131</v>
      </c>
      <c r="H89" s="115">
        <v>27.74</v>
      </c>
      <c r="I89" s="88">
        <v>28.7</v>
      </c>
      <c r="J89" s="88">
        <v>9.57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66.010000000000005</v>
      </c>
      <c r="W89">
        <v>27.74</v>
      </c>
      <c r="X89">
        <v>28.7</v>
      </c>
      <c r="Y89">
        <v>0</v>
      </c>
      <c r="Z89">
        <v>0</v>
      </c>
      <c r="AA89">
        <v>9.57</v>
      </c>
    </row>
    <row r="90" spans="7:27">
      <c r="G90" t="s">
        <v>132</v>
      </c>
      <c r="H90" s="115">
        <v>48.79</v>
      </c>
      <c r="I90" s="88">
        <v>0</v>
      </c>
      <c r="J90" s="88">
        <v>14.35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63.14</v>
      </c>
      <c r="W90">
        <v>48.79</v>
      </c>
      <c r="X90">
        <v>0</v>
      </c>
      <c r="Y90">
        <v>0</v>
      </c>
      <c r="Z90">
        <v>0</v>
      </c>
      <c r="AA90">
        <v>14.35</v>
      </c>
    </row>
    <row r="91" spans="7:27">
      <c r="G91" t="s">
        <v>133</v>
      </c>
      <c r="H91" s="115">
        <v>36.35</v>
      </c>
      <c r="I91" s="88">
        <v>0</v>
      </c>
      <c r="J91" s="88">
        <v>0</v>
      </c>
      <c r="K91" s="88">
        <v>0</v>
      </c>
      <c r="L91" s="88">
        <v>2.39</v>
      </c>
      <c r="M91" s="116">
        <v>0</v>
      </c>
      <c r="N91" s="115">
        <v>0</v>
      </c>
      <c r="O91" s="88">
        <v>0</v>
      </c>
      <c r="P91" s="88">
        <v>-25</v>
      </c>
      <c r="Q91" s="88">
        <v>0</v>
      </c>
      <c r="R91" s="88">
        <v>0</v>
      </c>
      <c r="S91" s="116">
        <v>0</v>
      </c>
      <c r="U91" s="115">
        <v>-25</v>
      </c>
      <c r="V91" s="116">
        <v>38.74</v>
      </c>
      <c r="W91">
        <v>36.35</v>
      </c>
      <c r="X91">
        <v>0</v>
      </c>
      <c r="Y91">
        <v>2.39</v>
      </c>
      <c r="Z91">
        <v>0</v>
      </c>
      <c r="AA91">
        <v>-25</v>
      </c>
    </row>
    <row r="92" spans="7:27">
      <c r="G92" t="s">
        <v>134</v>
      </c>
      <c r="H92" s="115">
        <v>14.35</v>
      </c>
      <c r="I92" s="88">
        <v>0</v>
      </c>
      <c r="J92" s="88">
        <v>9.57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23.92</v>
      </c>
      <c r="W92">
        <v>14.35</v>
      </c>
      <c r="X92">
        <v>0</v>
      </c>
      <c r="Y92">
        <v>0</v>
      </c>
      <c r="Z92">
        <v>0</v>
      </c>
      <c r="AA92">
        <v>9.57</v>
      </c>
    </row>
    <row r="93" spans="7:27">
      <c r="G93" t="s">
        <v>135</v>
      </c>
      <c r="H93" s="115">
        <v>2.87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-30</v>
      </c>
      <c r="P93" s="88">
        <v>0</v>
      </c>
      <c r="Q93" s="88">
        <v>0</v>
      </c>
      <c r="R93" s="88">
        <v>-2</v>
      </c>
      <c r="S93" s="116">
        <v>0</v>
      </c>
      <c r="U93" s="115">
        <v>-32</v>
      </c>
      <c r="V93" s="116">
        <v>2.87</v>
      </c>
      <c r="W93">
        <v>2.87</v>
      </c>
      <c r="X93">
        <v>-30</v>
      </c>
      <c r="Y93">
        <v>-2</v>
      </c>
      <c r="Z93">
        <v>0</v>
      </c>
      <c r="AA93">
        <v>0</v>
      </c>
    </row>
    <row r="94" spans="7:27">
      <c r="G94" t="s">
        <v>136</v>
      </c>
      <c r="H94" s="115">
        <v>24.87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-25</v>
      </c>
      <c r="Q94" s="88">
        <v>0</v>
      </c>
      <c r="R94" s="88">
        <v>-2</v>
      </c>
      <c r="S94" s="116">
        <v>0</v>
      </c>
      <c r="U94" s="115">
        <v>-27</v>
      </c>
      <c r="V94" s="116">
        <v>24.87</v>
      </c>
      <c r="W94">
        <v>24.87</v>
      </c>
      <c r="X94">
        <v>0</v>
      </c>
      <c r="Y94">
        <v>-2</v>
      </c>
      <c r="Z94">
        <v>0</v>
      </c>
      <c r="AA94">
        <v>-25</v>
      </c>
    </row>
    <row r="95" spans="7:27">
      <c r="G95" t="s">
        <v>137</v>
      </c>
      <c r="H95" s="115">
        <v>74.61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-5</v>
      </c>
      <c r="P95" s="88">
        <v>-45</v>
      </c>
      <c r="Q95" s="88">
        <v>0</v>
      </c>
      <c r="R95" s="88">
        <v>0</v>
      </c>
      <c r="S95" s="116">
        <v>0</v>
      </c>
      <c r="U95" s="115">
        <v>-50</v>
      </c>
      <c r="V95" s="116">
        <v>74.61</v>
      </c>
      <c r="W95">
        <v>74.61</v>
      </c>
      <c r="X95">
        <v>-5</v>
      </c>
      <c r="Y95">
        <v>0</v>
      </c>
      <c r="Z95">
        <v>0</v>
      </c>
      <c r="AA95">
        <v>-45</v>
      </c>
    </row>
    <row r="96" spans="7:27">
      <c r="G96" t="s">
        <v>138</v>
      </c>
      <c r="H96" s="115">
        <v>42.09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-5</v>
      </c>
      <c r="P96" s="88">
        <v>-10</v>
      </c>
      <c r="Q96" s="88">
        <v>0</v>
      </c>
      <c r="R96" s="88">
        <v>0</v>
      </c>
      <c r="S96" s="116">
        <v>0</v>
      </c>
      <c r="U96" s="115">
        <v>-15</v>
      </c>
      <c r="V96" s="116">
        <v>42.09</v>
      </c>
      <c r="W96">
        <v>42.09</v>
      </c>
      <c r="X96">
        <v>-5</v>
      </c>
      <c r="Y96">
        <v>0</v>
      </c>
      <c r="Z96">
        <v>0</v>
      </c>
      <c r="AA96">
        <v>-10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0.96</v>
      </c>
      <c r="M97" s="116">
        <v>0</v>
      </c>
      <c r="N97" s="115">
        <v>-27</v>
      </c>
      <c r="O97" s="88">
        <v>-15</v>
      </c>
      <c r="P97" s="88">
        <v>-15</v>
      </c>
      <c r="Q97" s="88">
        <v>0</v>
      </c>
      <c r="R97" s="88">
        <v>0</v>
      </c>
      <c r="S97" s="116">
        <v>0</v>
      </c>
      <c r="U97" s="115">
        <v>-57</v>
      </c>
      <c r="V97" s="116">
        <v>0.96</v>
      </c>
      <c r="W97">
        <v>-27</v>
      </c>
      <c r="X97">
        <v>-15</v>
      </c>
      <c r="Y97">
        <v>0.96</v>
      </c>
      <c r="Z97">
        <v>0</v>
      </c>
      <c r="AA97">
        <v>-15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-22</v>
      </c>
      <c r="O98" s="88">
        <v>-20</v>
      </c>
      <c r="P98" s="88">
        <v>-20</v>
      </c>
      <c r="Q98" s="88">
        <v>0</v>
      </c>
      <c r="R98" s="88">
        <v>0</v>
      </c>
      <c r="S98" s="116">
        <v>0</v>
      </c>
      <c r="U98" s="115">
        <v>-62</v>
      </c>
      <c r="V98" s="116">
        <v>0</v>
      </c>
      <c r="W98">
        <v>-22</v>
      </c>
      <c r="X98">
        <v>-20</v>
      </c>
      <c r="Y98">
        <v>0</v>
      </c>
      <c r="Z98">
        <v>0</v>
      </c>
      <c r="AA98">
        <v>-20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0.5212524999999999</v>
      </c>
      <c r="I99" s="111">
        <f t="shared" ref="I99:BQ99" si="1">SUM(I3:I98)/4000</f>
        <v>2.1049999999999999E-2</v>
      </c>
      <c r="J99" s="111">
        <f t="shared" si="1"/>
        <v>0.38025749999999992</v>
      </c>
      <c r="K99" s="111">
        <f t="shared" si="1"/>
        <v>0.28099750000000001</v>
      </c>
      <c r="L99" s="111">
        <f t="shared" si="1"/>
        <v>5.6225000000000008E-3</v>
      </c>
      <c r="M99" s="111">
        <f t="shared" si="1"/>
        <v>0</v>
      </c>
      <c r="N99" s="110">
        <f t="shared" si="1"/>
        <v>-0.20949999999999999</v>
      </c>
      <c r="O99" s="111">
        <f t="shared" si="1"/>
        <v>-0.45124999999999998</v>
      </c>
      <c r="P99" s="111">
        <f t="shared" si="1"/>
        <v>-0.20624999999999999</v>
      </c>
      <c r="Q99" s="111">
        <f t="shared" si="1"/>
        <v>-6.7500000000000004E-2</v>
      </c>
      <c r="R99" s="111">
        <f t="shared" si="1"/>
        <v>-2.2499999999999998E-3</v>
      </c>
      <c r="S99" s="112">
        <f t="shared" si="1"/>
        <v>0</v>
      </c>
      <c r="U99" s="110">
        <f t="shared" si="1"/>
        <v>-0.93674999999999997</v>
      </c>
      <c r="V99" s="112">
        <f t="shared" si="1"/>
        <v>1.2091749999999999</v>
      </c>
      <c r="W99">
        <f t="shared" si="1"/>
        <v>0.31175249999999982</v>
      </c>
      <c r="X99">
        <f t="shared" si="1"/>
        <v>-0.43020000000000003</v>
      </c>
      <c r="Y99">
        <f t="shared" si="1"/>
        <v>3.3725000000000005E-3</v>
      </c>
      <c r="Z99">
        <f t="shared" si="1"/>
        <v>0.21349750000000001</v>
      </c>
      <c r="AA99">
        <f t="shared" si="1"/>
        <v>0.17400750000000004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44572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Y13" sqref="Y13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91"/>
      <c r="F1" s="191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44572</v>
      </c>
      <c r="U2" s="115" t="s">
        <v>231</v>
      </c>
      <c r="V2" s="116" t="s">
        <v>230</v>
      </c>
      <c r="W2" s="30" t="s">
        <v>417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</row>
    <row r="4" spans="1:23">
      <c r="A4" t="s">
        <v>417</v>
      </c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</row>
    <row r="5" spans="1:23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</row>
    <row r="6" spans="1:23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10.91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10.91</v>
      </c>
      <c r="W40">
        <v>10.91</v>
      </c>
    </row>
    <row r="41" spans="7:23">
      <c r="G41" t="s">
        <v>83</v>
      </c>
      <c r="H41" s="115">
        <v>29.56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29.56</v>
      </c>
      <c r="W41">
        <v>29.56</v>
      </c>
    </row>
    <row r="42" spans="7:23">
      <c r="G42" t="s">
        <v>84</v>
      </c>
      <c r="H42" s="115">
        <v>75.48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75.48</v>
      </c>
      <c r="W42">
        <v>75.48</v>
      </c>
    </row>
    <row r="43" spans="7:23">
      <c r="G43" t="s">
        <v>85</v>
      </c>
      <c r="H43" s="115">
        <v>114.79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114.79</v>
      </c>
      <c r="W43">
        <v>114.79</v>
      </c>
    </row>
    <row r="44" spans="7:23">
      <c r="G44" t="s">
        <v>86</v>
      </c>
      <c r="H44" s="115">
        <v>132.01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132.01</v>
      </c>
      <c r="W44">
        <v>132.01</v>
      </c>
    </row>
    <row r="45" spans="7:23">
      <c r="G45" t="s">
        <v>87</v>
      </c>
      <c r="H45" s="115">
        <v>295.69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295.69</v>
      </c>
      <c r="W45">
        <v>295.69</v>
      </c>
    </row>
    <row r="46" spans="7:23">
      <c r="G46" t="s">
        <v>88</v>
      </c>
      <c r="H46" s="115">
        <v>266.94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266.94</v>
      </c>
      <c r="W46">
        <v>266.94</v>
      </c>
    </row>
    <row r="47" spans="7:23">
      <c r="G47" t="s">
        <v>89</v>
      </c>
      <c r="H47" s="115">
        <v>63.9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63.9</v>
      </c>
      <c r="W47">
        <v>63.9</v>
      </c>
    </row>
    <row r="48" spans="7:23">
      <c r="G48" t="s">
        <v>90</v>
      </c>
      <c r="H48" s="115">
        <v>73.56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73.56</v>
      </c>
      <c r="W48">
        <v>73.56</v>
      </c>
    </row>
    <row r="49" spans="7:23">
      <c r="G49" t="s">
        <v>91</v>
      </c>
      <c r="H49" s="115">
        <v>52.61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52.61</v>
      </c>
      <c r="W49">
        <v>52.61</v>
      </c>
    </row>
    <row r="50" spans="7:23">
      <c r="G50" t="s">
        <v>92</v>
      </c>
      <c r="H50" s="115">
        <v>2.68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2.68</v>
      </c>
      <c r="W50">
        <v>2.68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0.27953250000000002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0.27953250000000002</v>
      </c>
      <c r="W99">
        <f t="shared" si="1"/>
        <v>0.27953250000000002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N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91"/>
      <c r="F1" s="191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44572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AA3" activePane="bottomRight" state="frozen"/>
      <selection activeCell="M3" sqref="M3:M98"/>
      <selection pane="topRight" activeCell="M3" sqref="M3:M98"/>
      <selection pane="bottomLeft" activeCell="M3" sqref="M3:M98"/>
      <selection pane="bottomRight" activeCell="AC11" sqref="AC11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44572</v>
      </c>
      <c r="B1" s="218"/>
      <c r="C1" s="218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19" t="s">
        <v>143</v>
      </c>
      <c r="Q1" s="219" t="s">
        <v>144</v>
      </c>
      <c r="R1" s="222" t="s">
        <v>339</v>
      </c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0" t="s">
        <v>335</v>
      </c>
      <c r="Y1" s="217" t="s">
        <v>223</v>
      </c>
      <c r="Z1" s="217" t="s">
        <v>224</v>
      </c>
      <c r="AA1" s="221" t="s">
        <v>198</v>
      </c>
      <c r="AB1" s="221" t="s">
        <v>199</v>
      </c>
      <c r="AC1" s="27" t="s">
        <v>189</v>
      </c>
      <c r="AD1" s="210" t="s">
        <v>142</v>
      </c>
      <c r="AG1" s="210" t="s">
        <v>278</v>
      </c>
      <c r="AI1" s="217" t="s">
        <v>384</v>
      </c>
      <c r="AJ1" s="217" t="s">
        <v>412</v>
      </c>
      <c r="AK1" s="217" t="s">
        <v>386</v>
      </c>
      <c r="AL1" s="217" t="s">
        <v>387</v>
      </c>
      <c r="AM1" s="217" t="s">
        <v>388</v>
      </c>
      <c r="AN1" s="217" t="s">
        <v>389</v>
      </c>
      <c r="AO1" s="216" t="s">
        <v>413</v>
      </c>
      <c r="AP1" s="216" t="s">
        <v>414</v>
      </c>
      <c r="AQ1" s="216" t="s">
        <v>415</v>
      </c>
      <c r="AR1" s="216" t="s">
        <v>416</v>
      </c>
    </row>
    <row r="2" spans="1:44">
      <c r="A2" s="27" t="s">
        <v>44</v>
      </c>
      <c r="B2" s="218"/>
      <c r="C2" s="218"/>
      <c r="D2" s="210"/>
      <c r="E2" s="210"/>
      <c r="F2" s="210"/>
      <c r="G2" s="210"/>
      <c r="H2" s="210"/>
      <c r="I2" s="210"/>
      <c r="J2" s="210"/>
      <c r="K2" s="210"/>
      <c r="L2" s="218"/>
      <c r="M2" s="218"/>
      <c r="N2" s="218"/>
      <c r="O2" s="218"/>
      <c r="P2" s="219"/>
      <c r="Q2" s="219"/>
      <c r="R2" s="222"/>
      <c r="S2" s="79"/>
      <c r="T2" s="82" t="s">
        <v>315</v>
      </c>
      <c r="U2" s="220"/>
      <c r="V2" s="107" t="s">
        <v>304</v>
      </c>
      <c r="W2" s="107" t="s">
        <v>304</v>
      </c>
      <c r="X2" s="210"/>
      <c r="Y2" s="217"/>
      <c r="Z2" s="217"/>
      <c r="AA2" s="221"/>
      <c r="AB2" s="221"/>
      <c r="AC2" s="27">
        <f>Allocation!J1/100</f>
        <v>8.8000000000000005E-3</v>
      </c>
      <c r="AD2" s="210"/>
      <c r="AE2" t="s">
        <v>276</v>
      </c>
      <c r="AG2" s="210"/>
      <c r="AI2" s="217"/>
      <c r="AJ2" s="217"/>
      <c r="AK2" s="217"/>
      <c r="AL2" s="217"/>
      <c r="AM2" s="217"/>
      <c r="AN2" s="217"/>
      <c r="AO2" s="216"/>
      <c r="AP2" s="216"/>
      <c r="AQ2" s="216"/>
      <c r="AR2" s="216"/>
    </row>
    <row r="3" spans="1:44">
      <c r="A3" t="s">
        <v>45</v>
      </c>
      <c r="E3">
        <f>GT_NG!P3</f>
        <v>13.748778565799844</v>
      </c>
      <c r="F3">
        <f>GT_Spot!P3</f>
        <v>0</v>
      </c>
      <c r="G3">
        <f>PPCL_NG!P3</f>
        <v>45.26</v>
      </c>
      <c r="H3">
        <f>PPCL_Spot!P3</f>
        <v>0</v>
      </c>
      <c r="I3">
        <f>Bawana_NG!P3</f>
        <v>76.36999999999999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602.57928034666793</v>
      </c>
      <c r="P3" s="77">
        <v>80.130970695970703</v>
      </c>
      <c r="Q3" s="77">
        <v>15.784848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41.16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28.41</v>
      </c>
      <c r="AB3" s="117">
        <f>-STOA!N3</f>
        <v>-153.12</v>
      </c>
      <c r="AC3">
        <f>SUMIF(B3:AB3,"&gt;0")*$AC$2-SUMIF(B3:AB3,"&lt;0")*($AC$2/(1-$AC$2))+SUMIF(AI3:AR3,"&gt;0")*$AC$2-SUMIF(AI3:AR3,"&lt;0")*($AC$2/(1-$AC$2))</f>
        <v>9.3097250091528068</v>
      </c>
      <c r="AD3">
        <f>SUM(B3:AB3,AI3:AR3)-AC3</f>
        <v>741.01415259928569</v>
      </c>
      <c r="AE3">
        <f>'IDT-1'!B3</f>
        <v>0</v>
      </c>
      <c r="AF3" s="26"/>
      <c r="AG3">
        <f>SUM(AD3:AF3)</f>
        <v>741.01415259928569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13.748778565799844</v>
      </c>
      <c r="F4">
        <f>GT_Spot!P4</f>
        <v>0</v>
      </c>
      <c r="G4">
        <f>PPCL_NG!P4</f>
        <v>46.11</v>
      </c>
      <c r="H4">
        <f>PPCL_Spot!P4</f>
        <v>0</v>
      </c>
      <c r="I4">
        <f>Bawana_NG!P4</f>
        <v>76.36999999999999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585.87290776182294</v>
      </c>
      <c r="P4" s="77">
        <v>80.130970695970703</v>
      </c>
      <c r="Q4" s="77">
        <v>15.784848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41.03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28.41</v>
      </c>
      <c r="AB4" s="117">
        <f>-STOA!N4</f>
        <v>-153.12</v>
      </c>
      <c r="AC4">
        <f t="shared" ref="AC4:AC67" si="0">SUMIF(B4:AB4,"&gt;0")*$AC$2-SUMIF(B4:AB4,"&lt;0")*($AC$2/(1-$AC$2))+SUMIF(AI4:AR4,"&gt;0")*$AC$2-SUMIF(AI4:AR4,"&lt;0")*($AC$2/(1-$AC$2))</f>
        <v>9.1690449304061712</v>
      </c>
      <c r="AD4">
        <f t="shared" ref="AD4:AD67" si="1">SUM(B4:AB4,AI4:AR4)-AC4</f>
        <v>725.16846009318738</v>
      </c>
      <c r="AE4">
        <f>'IDT-1'!B4</f>
        <v>0</v>
      </c>
      <c r="AF4" s="26"/>
      <c r="AG4">
        <f t="shared" ref="AG4:AG67" si="2">SUM(AD4:AF4)</f>
        <v>725.16846009318738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13.748778565799844</v>
      </c>
      <c r="F5">
        <f>GT_Spot!P5</f>
        <v>0</v>
      </c>
      <c r="G5">
        <f>PPCL_NG!P5</f>
        <v>46.11</v>
      </c>
      <c r="H5">
        <f>PPCL_Spot!P5</f>
        <v>0</v>
      </c>
      <c r="I5">
        <f>Bawana_NG!P5</f>
        <v>76.36999999999999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569.14616575604646</v>
      </c>
      <c r="P5" s="77">
        <v>80.130970695970703</v>
      </c>
      <c r="Q5" s="77">
        <v>15.784848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38.07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28.41</v>
      </c>
      <c r="AB5" s="117">
        <f>-STOA!N5</f>
        <v>-153.12</v>
      </c>
      <c r="AC5">
        <f t="shared" si="0"/>
        <v>9.1641456007553384</v>
      </c>
      <c r="AD5">
        <f t="shared" si="1"/>
        <v>724.61661741706178</v>
      </c>
      <c r="AE5">
        <f>'IDT-1'!B5</f>
        <v>0</v>
      </c>
      <c r="AF5" s="26"/>
      <c r="AG5">
        <f t="shared" si="2"/>
        <v>724.61661741706178</v>
      </c>
      <c r="AI5" s="75">
        <f>PXIL!H5</f>
        <v>0</v>
      </c>
      <c r="AJ5" s="75">
        <f>PXIL!N5</f>
        <v>0</v>
      </c>
      <c r="AK5" s="75">
        <f>RTM_IEX!H5</f>
        <v>19.13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13.748778565799844</v>
      </c>
      <c r="F6">
        <f>GT_Spot!P6</f>
        <v>0</v>
      </c>
      <c r="G6">
        <f>PPCL_NG!P6</f>
        <v>45.26</v>
      </c>
      <c r="H6">
        <f>PPCL_Spot!P6</f>
        <v>0</v>
      </c>
      <c r="I6">
        <f>Bawana_NG!P6</f>
        <v>76.36999999999999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576.38800380731948</v>
      </c>
      <c r="P6" s="77">
        <v>80.130970695970703</v>
      </c>
      <c r="Q6" s="77">
        <v>15.784848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37.97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-39</v>
      </c>
      <c r="AA6" s="117">
        <f>STOA!H6</f>
        <v>28.41</v>
      </c>
      <c r="AB6" s="117">
        <f>-STOA!N6</f>
        <v>-153.12</v>
      </c>
      <c r="AC6">
        <f t="shared" si="0"/>
        <v>9.5626807489721593</v>
      </c>
      <c r="AD6">
        <f t="shared" si="1"/>
        <v>691.15992032011786</v>
      </c>
      <c r="AE6">
        <f>'IDT-1'!B6</f>
        <v>0</v>
      </c>
      <c r="AF6" s="26"/>
      <c r="AG6">
        <f t="shared" si="2"/>
        <v>691.15992032011786</v>
      </c>
      <c r="AI6" s="75">
        <f>PXIL!H6</f>
        <v>0</v>
      </c>
      <c r="AJ6" s="75">
        <f>PXIL!N6</f>
        <v>0</v>
      </c>
      <c r="AK6" s="75">
        <f>RTM_IEX!H6</f>
        <v>18.78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14.402764269260304</v>
      </c>
      <c r="F7">
        <f>GT_Spot!P7</f>
        <v>0</v>
      </c>
      <c r="G7">
        <f>PPCL_NG!P7</f>
        <v>45.26</v>
      </c>
      <c r="H7">
        <f>PPCL_Spot!P7</f>
        <v>0</v>
      </c>
      <c r="I7">
        <f>Bawana_NG!P7</f>
        <v>76.36999999999999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583.09285856712336</v>
      </c>
      <c r="P7" s="77">
        <v>80.130970695970703</v>
      </c>
      <c r="Q7" s="77">
        <v>15.784848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38.869999999999997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-58</v>
      </c>
      <c r="AA7" s="117">
        <f>STOA!H7</f>
        <v>28.41</v>
      </c>
      <c r="AB7" s="117">
        <f>-STOA!N7</f>
        <v>-153.12</v>
      </c>
      <c r="AC7">
        <f t="shared" si="0"/>
        <v>9.8072109679705939</v>
      </c>
      <c r="AD7">
        <f t="shared" si="1"/>
        <v>680.53423056438373</v>
      </c>
      <c r="AE7">
        <f>'IDT-1'!B7</f>
        <v>0</v>
      </c>
      <c r="AF7" s="26"/>
      <c r="AG7">
        <f t="shared" si="2"/>
        <v>680.53423056438373</v>
      </c>
      <c r="AI7" s="75">
        <f>PXIL!H7</f>
        <v>0</v>
      </c>
      <c r="AJ7" s="75">
        <f>PXIL!N7</f>
        <v>0</v>
      </c>
      <c r="AK7" s="75">
        <f>RTM_IEX!H7</f>
        <v>19.14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14.402764269260304</v>
      </c>
      <c r="F8">
        <f>GT_Spot!P8</f>
        <v>0</v>
      </c>
      <c r="G8">
        <f>PPCL_NG!P8</f>
        <v>45.26</v>
      </c>
      <c r="H8">
        <f>PPCL_Spot!P8</f>
        <v>0</v>
      </c>
      <c r="I8">
        <f>Bawana_NG!P8</f>
        <v>76.36999999999999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583.08946352112332</v>
      </c>
      <c r="P8" s="77">
        <v>80.130970695970703</v>
      </c>
      <c r="Q8" s="77">
        <v>15.784848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39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-73</v>
      </c>
      <c r="AA8" s="117">
        <f>STOA!H8</f>
        <v>28.41</v>
      </c>
      <c r="AB8" s="117">
        <f>-STOA!N8</f>
        <v>-153.12</v>
      </c>
      <c r="AC8">
        <f t="shared" si="0"/>
        <v>9.9414090043987233</v>
      </c>
      <c r="AD8">
        <f t="shared" si="1"/>
        <v>665.51663748195563</v>
      </c>
      <c r="AE8">
        <f>'IDT-1'!B8</f>
        <v>0</v>
      </c>
      <c r="AF8" s="26"/>
      <c r="AG8">
        <f t="shared" si="2"/>
        <v>665.51663748195563</v>
      </c>
      <c r="AI8" s="75">
        <f>PXIL!H8</f>
        <v>0</v>
      </c>
      <c r="AJ8" s="75">
        <f>PXIL!N8</f>
        <v>0</v>
      </c>
      <c r="AK8" s="75">
        <f>RTM_IEX!H8</f>
        <v>19.13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14.402764269260304</v>
      </c>
      <c r="F9">
        <f>GT_Spot!P9</f>
        <v>0</v>
      </c>
      <c r="G9">
        <f>PPCL_NG!P9</f>
        <v>45.83</v>
      </c>
      <c r="H9">
        <f>PPCL_Spot!P9</f>
        <v>0</v>
      </c>
      <c r="I9">
        <f>Bawana_NG!P9</f>
        <v>79.556365297638081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588.68201290311936</v>
      </c>
      <c r="P9" s="77">
        <v>80.130970695970703</v>
      </c>
      <c r="Q9" s="77">
        <v>13.685471999999999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38.71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-92</v>
      </c>
      <c r="AA9" s="117">
        <f>STOA!H9</f>
        <v>28.41</v>
      </c>
      <c r="AB9" s="117">
        <f>-STOA!N9</f>
        <v>-153.12</v>
      </c>
      <c r="AC9">
        <f t="shared" si="0"/>
        <v>10.251580938322684</v>
      </c>
      <c r="AD9">
        <f t="shared" si="1"/>
        <v>606.03600422766579</v>
      </c>
      <c r="AE9">
        <f>'IDT-1'!B9</f>
        <v>0</v>
      </c>
      <c r="AF9" s="26"/>
      <c r="AG9">
        <f t="shared" si="2"/>
        <v>606.03600422766579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-28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14.402764269260304</v>
      </c>
      <c r="F10">
        <f>GT_Spot!P10</f>
        <v>0</v>
      </c>
      <c r="G10">
        <f>PPCL_NG!P10</f>
        <v>45.26</v>
      </c>
      <c r="H10">
        <f>PPCL_Spot!P10</f>
        <v>0</v>
      </c>
      <c r="I10">
        <f>Bawana_NG!P10</f>
        <v>79.556365297638081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587.52303619722852</v>
      </c>
      <c r="P10" s="77">
        <v>65.962567765567769</v>
      </c>
      <c r="Q10" s="77">
        <v>13.685471999999999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38.31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-101</v>
      </c>
      <c r="AA10" s="117">
        <f>STOA!H10</f>
        <v>28.41</v>
      </c>
      <c r="AB10" s="117">
        <f>-STOA!N10</f>
        <v>-153.12</v>
      </c>
      <c r="AC10">
        <f t="shared" si="0"/>
        <v>9.939479574601588</v>
      </c>
      <c r="AD10">
        <f t="shared" si="1"/>
        <v>609.05072595509296</v>
      </c>
      <c r="AE10">
        <f>'IDT-1'!B10</f>
        <v>0</v>
      </c>
      <c r="AF10" s="26"/>
      <c r="AG10">
        <f t="shared" si="2"/>
        <v>609.05072595509296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14.402764269260304</v>
      </c>
      <c r="F11">
        <f>GT_Spot!P11</f>
        <v>0</v>
      </c>
      <c r="G11">
        <f>PPCL_NG!P11</f>
        <v>45.26</v>
      </c>
      <c r="H11">
        <f>PPCL_Spot!P11</f>
        <v>0</v>
      </c>
      <c r="I11">
        <f>Bawana_NG!P11</f>
        <v>79.556365297638081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588.79566586018007</v>
      </c>
      <c r="P11" s="77">
        <v>65.962567765567769</v>
      </c>
      <c r="Q11" s="77">
        <v>13.685471999999999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38.349999999999994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-131</v>
      </c>
      <c r="AA11" s="117">
        <f>STOA!H11</f>
        <v>28.41</v>
      </c>
      <c r="AB11" s="117">
        <f>-STOA!N11</f>
        <v>-153.12</v>
      </c>
      <c r="AC11">
        <f t="shared" si="0"/>
        <v>10.377180836700937</v>
      </c>
      <c r="AD11">
        <f t="shared" si="1"/>
        <v>561.9256543559452</v>
      </c>
      <c r="AE11">
        <f>'IDT-1'!B11</f>
        <v>0</v>
      </c>
      <c r="AF11" s="26"/>
      <c r="AG11">
        <f t="shared" si="2"/>
        <v>561.9256543559452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-18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14.402764269260304</v>
      </c>
      <c r="F12">
        <f>GT_Spot!P12</f>
        <v>0</v>
      </c>
      <c r="G12">
        <f>PPCL_NG!P12</f>
        <v>45.26</v>
      </c>
      <c r="H12">
        <f>PPCL_Spot!P12</f>
        <v>0</v>
      </c>
      <c r="I12">
        <f>Bawana_NG!P12</f>
        <v>79.556365297638081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588.99079742829497</v>
      </c>
      <c r="P12" s="77">
        <v>65.962567765567769</v>
      </c>
      <c r="Q12" s="77">
        <v>13.685471999999999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38.160000000000004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-137</v>
      </c>
      <c r="AA12" s="117">
        <f>STOA!H12</f>
        <v>28.41</v>
      </c>
      <c r="AB12" s="117">
        <f>-STOA!N12</f>
        <v>-153.12</v>
      </c>
      <c r="AC12">
        <f t="shared" si="0"/>
        <v>10.270688464234004</v>
      </c>
      <c r="AD12">
        <f t="shared" si="1"/>
        <v>574.03727829652701</v>
      </c>
      <c r="AE12">
        <f>'IDT-1'!B12</f>
        <v>0</v>
      </c>
      <c r="AF12" s="26"/>
      <c r="AG12">
        <f t="shared" si="2"/>
        <v>574.03727829652701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14.402764269260304</v>
      </c>
      <c r="F13">
        <f>GT_Spot!P13</f>
        <v>0</v>
      </c>
      <c r="G13">
        <f>PPCL_NG!P13</f>
        <v>45.26</v>
      </c>
      <c r="H13">
        <f>PPCL_Spot!P13</f>
        <v>0</v>
      </c>
      <c r="I13">
        <f>Bawana_NG!P13</f>
        <v>79.556365297638081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587.89292107336485</v>
      </c>
      <c r="P13" s="77">
        <v>65.962567765567769</v>
      </c>
      <c r="Q13" s="77">
        <v>13.685471999999999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39.18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-126</v>
      </c>
      <c r="AA13" s="117">
        <f>STOA!H13</f>
        <v>28.41</v>
      </c>
      <c r="AB13" s="117">
        <f>-STOA!N13</f>
        <v>-153.12</v>
      </c>
      <c r="AC13">
        <f t="shared" si="0"/>
        <v>10.616250125676235</v>
      </c>
      <c r="AD13">
        <f t="shared" si="1"/>
        <v>534.61384028015459</v>
      </c>
      <c r="AE13">
        <f>'IDT-1'!B13</f>
        <v>0</v>
      </c>
      <c r="AF13" s="26"/>
      <c r="AG13">
        <f t="shared" si="2"/>
        <v>534.61384028015459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-50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14.402764269260304</v>
      </c>
      <c r="F14">
        <f>GT_Spot!P14</f>
        <v>0</v>
      </c>
      <c r="G14">
        <f>PPCL_NG!P14</f>
        <v>45.26</v>
      </c>
      <c r="H14">
        <f>PPCL_Spot!P14</f>
        <v>0</v>
      </c>
      <c r="I14">
        <f>Bawana_NG!P14</f>
        <v>79.556365297638081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617.40573249722513</v>
      </c>
      <c r="P14" s="77">
        <v>65.962567765567769</v>
      </c>
      <c r="Q14" s="77">
        <v>13.685471999999999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47.61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-130</v>
      </c>
      <c r="AA14" s="117">
        <f>STOA!H14</f>
        <v>28.41</v>
      </c>
      <c r="AB14" s="117">
        <f>-STOA!N14</f>
        <v>-153.12</v>
      </c>
      <c r="AC14">
        <f t="shared" si="0"/>
        <v>11.030050013905965</v>
      </c>
      <c r="AD14">
        <f t="shared" si="1"/>
        <v>563.14285181578521</v>
      </c>
      <c r="AE14">
        <f>'IDT-1'!B14</f>
        <v>0</v>
      </c>
      <c r="AF14" s="26"/>
      <c r="AG14">
        <f t="shared" si="2"/>
        <v>563.14285181578521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-55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14.402764269260304</v>
      </c>
      <c r="F15">
        <f>GT_Spot!P15</f>
        <v>0</v>
      </c>
      <c r="G15">
        <f>PPCL_NG!P15</f>
        <v>44.13</v>
      </c>
      <c r="H15">
        <f>PPCL_Spot!P15</f>
        <v>0</v>
      </c>
      <c r="I15">
        <f>Bawana_NG!P15</f>
        <v>79.556365297638081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610.4565053216553</v>
      </c>
      <c r="P15" s="77">
        <v>75.203212454212448</v>
      </c>
      <c r="Q15" s="77">
        <v>13.685471999999999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48.760000000000005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-141</v>
      </c>
      <c r="AA15" s="117">
        <f>STOA!H15</f>
        <v>28.41</v>
      </c>
      <c r="AB15" s="117">
        <f>-STOA!N15</f>
        <v>-153.12</v>
      </c>
      <c r="AC15">
        <f t="shared" si="0"/>
        <v>11.210196783420539</v>
      </c>
      <c r="AD15">
        <f t="shared" si="1"/>
        <v>547.27412255934553</v>
      </c>
      <c r="AE15">
        <f>'IDT-1'!B15</f>
        <v>0</v>
      </c>
      <c r="AF15" s="26"/>
      <c r="AG15">
        <f t="shared" si="2"/>
        <v>547.27412255934553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-62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14.402764269260304</v>
      </c>
      <c r="F16">
        <f>GT_Spot!P16</f>
        <v>0</v>
      </c>
      <c r="G16">
        <f>PPCL_NG!P16</f>
        <v>45.26</v>
      </c>
      <c r="H16">
        <f>PPCL_Spot!P16</f>
        <v>0</v>
      </c>
      <c r="I16">
        <f>Bawana_NG!P16</f>
        <v>79.556365297638081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610.65221429377016</v>
      </c>
      <c r="P16" s="77">
        <v>65.962567765567769</v>
      </c>
      <c r="Q16" s="77">
        <v>13.685471999999999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48.31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-143</v>
      </c>
      <c r="AA16" s="117">
        <f>STOA!H16</f>
        <v>28.41</v>
      </c>
      <c r="AB16" s="117">
        <f>-STOA!N16</f>
        <v>-153.12</v>
      </c>
      <c r="AC16">
        <f t="shared" si="0"/>
        <v>10.692678973005309</v>
      </c>
      <c r="AD16">
        <f t="shared" si="1"/>
        <v>589.4267046532309</v>
      </c>
      <c r="AE16">
        <f>'IDT-1'!B16</f>
        <v>0</v>
      </c>
      <c r="AF16" s="26"/>
      <c r="AG16">
        <f t="shared" si="2"/>
        <v>589.4267046532309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14.402764269260304</v>
      </c>
      <c r="F17">
        <f>GT_Spot!P17</f>
        <v>0</v>
      </c>
      <c r="G17">
        <f>PPCL_NG!P17</f>
        <v>45.26</v>
      </c>
      <c r="H17">
        <f>PPCL_Spot!P17</f>
        <v>0</v>
      </c>
      <c r="I17">
        <f>Bawana_NG!P17</f>
        <v>79.556365297638081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594.0884841731372</v>
      </c>
      <c r="P17" s="77">
        <v>65.962567765567769</v>
      </c>
      <c r="Q17" s="77">
        <v>13.685471999999999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46.910000000000004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-144</v>
      </c>
      <c r="AA17" s="117">
        <f>STOA!H17</f>
        <v>28.41</v>
      </c>
      <c r="AB17" s="117">
        <f>-STOA!N17</f>
        <v>-153.12</v>
      </c>
      <c r="AC17">
        <f t="shared" si="0"/>
        <v>10.454695000243984</v>
      </c>
      <c r="AD17">
        <f t="shared" si="1"/>
        <v>580.70095850535927</v>
      </c>
      <c r="AE17">
        <f>'IDT-1'!B17</f>
        <v>0</v>
      </c>
      <c r="AF17" s="26"/>
      <c r="AG17">
        <f t="shared" si="2"/>
        <v>580.70095850535927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14.402764269260304</v>
      </c>
      <c r="F18">
        <f>GT_Spot!P18</f>
        <v>0</v>
      </c>
      <c r="G18">
        <f>PPCL_NG!P18</f>
        <v>45.26</v>
      </c>
      <c r="H18">
        <f>PPCL_Spot!P18</f>
        <v>0</v>
      </c>
      <c r="I18">
        <f>Bawana_NG!P18</f>
        <v>79.556365297638081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584.40926029362686</v>
      </c>
      <c r="P18" s="77">
        <v>65.962567765567769</v>
      </c>
      <c r="Q18" s="77">
        <v>13.685471999999999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47.46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-139</v>
      </c>
      <c r="AA18" s="117">
        <f>STOA!H18</f>
        <v>28.41</v>
      </c>
      <c r="AB18" s="117">
        <f>-STOA!N18</f>
        <v>-153.12</v>
      </c>
      <c r="AC18">
        <f t="shared" si="0"/>
        <v>10.329967192493315</v>
      </c>
      <c r="AD18">
        <f t="shared" si="1"/>
        <v>576.69646243359966</v>
      </c>
      <c r="AE18">
        <f>'IDT-1'!B18</f>
        <v>0</v>
      </c>
      <c r="AF18" s="26"/>
      <c r="AG18">
        <f t="shared" si="2"/>
        <v>576.69646243359966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14.402764269260304</v>
      </c>
      <c r="F19">
        <f>GT_Spot!P19</f>
        <v>0</v>
      </c>
      <c r="G19">
        <f>PPCL_NG!P19</f>
        <v>45.26</v>
      </c>
      <c r="H19">
        <f>PPCL_Spot!P19</f>
        <v>0</v>
      </c>
      <c r="I19">
        <f>Bawana_NG!P19</f>
        <v>79.556365297638081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580.12702600268301</v>
      </c>
      <c r="P19" s="77">
        <v>65.962567765567769</v>
      </c>
      <c r="Q19" s="77">
        <v>13.685471999999999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45.58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-141</v>
      </c>
      <c r="AA19" s="117">
        <f>STOA!H19</f>
        <v>28.41</v>
      </c>
      <c r="AB19" s="117">
        <f>-STOA!N19</f>
        <v>-153.12</v>
      </c>
      <c r="AC19">
        <f t="shared" si="0"/>
        <v>10.293495785777401</v>
      </c>
      <c r="AD19">
        <f t="shared" si="1"/>
        <v>568.57069954937174</v>
      </c>
      <c r="AE19">
        <f>'IDT-1'!B19</f>
        <v>0</v>
      </c>
      <c r="AF19" s="26"/>
      <c r="AG19">
        <f t="shared" si="2"/>
        <v>568.57069954937174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14.402764269260304</v>
      </c>
      <c r="F20">
        <f>GT_Spot!P20</f>
        <v>0</v>
      </c>
      <c r="G20">
        <f>PPCL_NG!P20</f>
        <v>45.26</v>
      </c>
      <c r="H20">
        <f>PPCL_Spot!P20</f>
        <v>0</v>
      </c>
      <c r="I20">
        <f>Bawana_NG!P20</f>
        <v>76.36999999999999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606.4448907073994</v>
      </c>
      <c r="P20" s="77">
        <v>80.130970695970703</v>
      </c>
      <c r="Q20" s="77">
        <v>13.685471999999999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45.089999999999996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-130</v>
      </c>
      <c r="AA20" s="117">
        <f>STOA!H20</f>
        <v>28.41</v>
      </c>
      <c r="AB20" s="117">
        <f>-STOA!N20</f>
        <v>-153.12</v>
      </c>
      <c r="AC20">
        <f t="shared" si="0"/>
        <v>10.519763523603087</v>
      </c>
      <c r="AD20">
        <f t="shared" si="1"/>
        <v>616.15433414902736</v>
      </c>
      <c r="AE20">
        <f>'IDT-1'!B20</f>
        <v>0</v>
      </c>
      <c r="AF20" s="26"/>
      <c r="AG20">
        <f t="shared" si="2"/>
        <v>616.15433414902736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14.402764269260304</v>
      </c>
      <c r="F21">
        <f>GT_Spot!P21</f>
        <v>0</v>
      </c>
      <c r="G21">
        <f>PPCL_NG!P21</f>
        <v>44.13</v>
      </c>
      <c r="H21">
        <f>PPCL_Spot!P21</f>
        <v>0</v>
      </c>
      <c r="I21">
        <f>Bawana_NG!P21</f>
        <v>76.005004691784976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587.36103821240681</v>
      </c>
      <c r="P21" s="77">
        <v>80.130970695970703</v>
      </c>
      <c r="Q21" s="77">
        <v>13.685471999999999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35.019999999999996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-97</v>
      </c>
      <c r="AA21" s="117">
        <f>STOA!H21</f>
        <v>28.41</v>
      </c>
      <c r="AB21" s="117">
        <f>-STOA!N21</f>
        <v>-153.12</v>
      </c>
      <c r="AC21">
        <f t="shared" si="0"/>
        <v>9.9570754547024141</v>
      </c>
      <c r="AD21">
        <f t="shared" si="1"/>
        <v>619.06817441472037</v>
      </c>
      <c r="AE21">
        <f>'IDT-1'!B21</f>
        <v>0</v>
      </c>
      <c r="AF21" s="26"/>
      <c r="AG21">
        <f t="shared" si="2"/>
        <v>619.06817441472037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14.402764269260304</v>
      </c>
      <c r="F22">
        <f>GT_Spot!P22</f>
        <v>0</v>
      </c>
      <c r="G22">
        <f>PPCL_NG!P22</f>
        <v>45.26</v>
      </c>
      <c r="H22">
        <f>PPCL_Spot!P22</f>
        <v>0</v>
      </c>
      <c r="I22">
        <f>Bawana_NG!P22</f>
        <v>75.999999999999986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574.23354485849666</v>
      </c>
      <c r="P22" s="77">
        <v>80.130970695970703</v>
      </c>
      <c r="Q22" s="77">
        <v>13.685471999999999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35.14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-71</v>
      </c>
      <c r="AA22" s="117">
        <f>STOA!H22</f>
        <v>28.41</v>
      </c>
      <c r="AB22" s="117">
        <f>-STOA!N22</f>
        <v>-153.12</v>
      </c>
      <c r="AC22">
        <f t="shared" si="0"/>
        <v>9.6216781563232185</v>
      </c>
      <c r="AD22">
        <f t="shared" si="1"/>
        <v>633.52107366740438</v>
      </c>
      <c r="AE22">
        <f>'IDT-1'!B22</f>
        <v>0</v>
      </c>
      <c r="AF22" s="26"/>
      <c r="AG22">
        <f t="shared" si="2"/>
        <v>633.52107366740438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14.402764269260304</v>
      </c>
      <c r="F23">
        <f>GT_Spot!P23</f>
        <v>0</v>
      </c>
      <c r="G23">
        <f>PPCL_NG!P23</f>
        <v>45.26</v>
      </c>
      <c r="H23">
        <f>PPCL_Spot!P23</f>
        <v>0</v>
      </c>
      <c r="I23">
        <f>Bawana_NG!P23</f>
        <v>76.004995041512316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592.94170690655062</v>
      </c>
      <c r="P23" s="77">
        <v>80.130970695970703</v>
      </c>
      <c r="Q23" s="77">
        <v>13.685471999999999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36.03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-22</v>
      </c>
      <c r="AA23" s="117">
        <f>STOA!H23</f>
        <v>28.41</v>
      </c>
      <c r="AB23" s="117">
        <f>-STOA!N23</f>
        <v>-153.12</v>
      </c>
      <c r="AC23">
        <f t="shared" si="0"/>
        <v>9.3591576901238316</v>
      </c>
      <c r="AD23">
        <f t="shared" si="1"/>
        <v>702.38675122316999</v>
      </c>
      <c r="AE23">
        <f>'IDT-1'!B23</f>
        <v>0</v>
      </c>
      <c r="AF23" s="26"/>
      <c r="AG23">
        <f t="shared" si="2"/>
        <v>702.38675122316999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14.402764269260304</v>
      </c>
      <c r="F24">
        <f>GT_Spot!P24</f>
        <v>0</v>
      </c>
      <c r="G24">
        <f>PPCL_NG!P24</f>
        <v>45.26</v>
      </c>
      <c r="H24">
        <f>PPCL_Spot!P24</f>
        <v>0</v>
      </c>
      <c r="I24">
        <f>Bawana_NG!P24</f>
        <v>76.004985147508975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595.9638443634725</v>
      </c>
      <c r="P24" s="77">
        <v>80.130970695970703</v>
      </c>
      <c r="Q24" s="77">
        <v>13.685471999999999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36.1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28.41</v>
      </c>
      <c r="AB24" s="117">
        <f>-STOA!N24</f>
        <v>-153.12</v>
      </c>
      <c r="AC24">
        <f t="shared" si="0"/>
        <v>9.1910496071892194</v>
      </c>
      <c r="AD24">
        <f t="shared" si="1"/>
        <v>727.64698686902329</v>
      </c>
      <c r="AE24">
        <f>'IDT-1'!B24</f>
        <v>0</v>
      </c>
      <c r="AF24" s="26"/>
      <c r="AG24">
        <f t="shared" si="2"/>
        <v>727.64698686902329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14.402764269260304</v>
      </c>
      <c r="F25">
        <f>GT_Spot!P25</f>
        <v>0</v>
      </c>
      <c r="G25">
        <f>PPCL_NG!P25</f>
        <v>45.26</v>
      </c>
      <c r="H25">
        <f>PPCL_Spot!P25</f>
        <v>0</v>
      </c>
      <c r="I25">
        <f>Bawana_NG!P25</f>
        <v>76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615.08224753453044</v>
      </c>
      <c r="P25" s="77">
        <v>80.130970695970703</v>
      </c>
      <c r="Q25" s="77">
        <v>13.685471999999999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34.83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28.41</v>
      </c>
      <c r="AB25" s="117">
        <f>-STOA!N25</f>
        <v>-153.12</v>
      </c>
      <c r="AC25">
        <f t="shared" si="0"/>
        <v>9.5584796857964491</v>
      </c>
      <c r="AD25">
        <f t="shared" si="1"/>
        <v>769.03297481396498</v>
      </c>
      <c r="AE25">
        <f>'IDT-1'!B25</f>
        <v>0</v>
      </c>
      <c r="AF25" s="26"/>
      <c r="AG25">
        <f t="shared" si="2"/>
        <v>769.03297481396498</v>
      </c>
      <c r="AI25" s="75">
        <f>PXIL!H25</f>
        <v>0</v>
      </c>
      <c r="AJ25" s="75">
        <f>PXIL!N25</f>
        <v>0</v>
      </c>
      <c r="AK25" s="75">
        <f>RTM_IEX!H25</f>
        <v>23.91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14.402764269260304</v>
      </c>
      <c r="F26">
        <f>GT_Spot!P26</f>
        <v>0</v>
      </c>
      <c r="G26">
        <f>PPCL_NG!P26</f>
        <v>45.26</v>
      </c>
      <c r="H26">
        <f>PPCL_Spot!P26</f>
        <v>0</v>
      </c>
      <c r="I26">
        <f>Bawana_NG!P26</f>
        <v>76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657.68813012798432</v>
      </c>
      <c r="P26" s="77">
        <v>80.130970695970703</v>
      </c>
      <c r="Q26" s="77">
        <v>13.685471999999999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33.450000000000003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28.41</v>
      </c>
      <c r="AB26" s="117">
        <f>-STOA!N26</f>
        <v>-153.12</v>
      </c>
      <c r="AC26">
        <f t="shared" si="0"/>
        <v>9.8960994526188433</v>
      </c>
      <c r="AD26">
        <f t="shared" si="1"/>
        <v>807.06123764059646</v>
      </c>
      <c r="AE26">
        <f>'IDT-1'!B26</f>
        <v>0</v>
      </c>
      <c r="AF26" s="26"/>
      <c r="AG26">
        <f t="shared" si="2"/>
        <v>807.06123764059646</v>
      </c>
      <c r="AI26" s="75">
        <f>PXIL!H26</f>
        <v>0</v>
      </c>
      <c r="AJ26" s="75">
        <f>PXIL!N26</f>
        <v>0</v>
      </c>
      <c r="AK26" s="75">
        <f>RTM_IEX!H26</f>
        <v>21.05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14.402764269260304</v>
      </c>
      <c r="F27">
        <f>GT_Spot!P27</f>
        <v>0</v>
      </c>
      <c r="G27">
        <f>PPCL_NG!P27</f>
        <v>45.83</v>
      </c>
      <c r="H27">
        <f>PPCL_Spot!P27</f>
        <v>0</v>
      </c>
      <c r="I27">
        <f>Bawana_NG!P27</f>
        <v>99.62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831.55236378138613</v>
      </c>
      <c r="P27" s="77">
        <v>95.612564102564107</v>
      </c>
      <c r="Q27" s="77">
        <v>24.028632000000002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39.909999999999997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28.41</v>
      </c>
      <c r="AB27" s="117">
        <f>-STOA!N27</f>
        <v>-443.41</v>
      </c>
      <c r="AC27">
        <f t="shared" si="0"/>
        <v>14.651762177164882</v>
      </c>
      <c r="AD27">
        <f t="shared" si="1"/>
        <v>759.56456197604587</v>
      </c>
      <c r="AE27">
        <f>'IDT-1'!B27</f>
        <v>0</v>
      </c>
      <c r="AF27" s="26"/>
      <c r="AG27">
        <f t="shared" si="2"/>
        <v>759.56456197604587</v>
      </c>
      <c r="AI27" s="75">
        <f>PXIL!H27</f>
        <v>0</v>
      </c>
      <c r="AJ27" s="75">
        <f>PXIL!N27</f>
        <v>0</v>
      </c>
      <c r="AK27" s="75">
        <f>RTM_IEX!H27</f>
        <v>38.26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14.402764269260304</v>
      </c>
      <c r="F28">
        <f>GT_Spot!P28</f>
        <v>0</v>
      </c>
      <c r="G28">
        <f>PPCL_NG!P28</f>
        <v>44.13</v>
      </c>
      <c r="H28">
        <f>PPCL_Spot!P28</f>
        <v>0</v>
      </c>
      <c r="I28">
        <f>Bawana_NG!P28</f>
        <v>99.619999999999976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918.17592634810433</v>
      </c>
      <c r="P28" s="77">
        <v>113.68979487179487</v>
      </c>
      <c r="Q28" s="77">
        <v>32.474448000000002</v>
      </c>
      <c r="R28" s="80">
        <v>0</v>
      </c>
      <c r="S28" s="80">
        <v>0</v>
      </c>
      <c r="T28" s="78">
        <f>SUMPRODUCT(LTA!F28:AJ28,LTA!F$101:AJ$101,LTA!F$103:AJ$103)</f>
        <v>0</v>
      </c>
      <c r="U28" s="78">
        <f>SUMPRODUCT(LTA!F28:AJ28,LTA!F$102:AJ$102,LTA!F$103:AJ$103)</f>
        <v>38.380000000000003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28.41</v>
      </c>
      <c r="AB28" s="117">
        <f>-STOA!N28</f>
        <v>-443.41</v>
      </c>
      <c r="AC28">
        <f t="shared" si="0"/>
        <v>15.501196339321234</v>
      </c>
      <c r="AD28">
        <f t="shared" si="1"/>
        <v>855.24173714983829</v>
      </c>
      <c r="AE28">
        <f>'IDT-1'!B28</f>
        <v>0</v>
      </c>
      <c r="AF28" s="26"/>
      <c r="AG28">
        <f t="shared" si="2"/>
        <v>855.24173714983829</v>
      </c>
      <c r="AI28" s="75">
        <f>PXIL!H28</f>
        <v>0</v>
      </c>
      <c r="AJ28" s="75">
        <f>PXIL!N28</f>
        <v>0</v>
      </c>
      <c r="AK28" s="75">
        <f>RTM_IEX!H28</f>
        <v>24.87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14.402764269260304</v>
      </c>
      <c r="F29">
        <f>GT_Spot!P29</f>
        <v>0</v>
      </c>
      <c r="G29">
        <f>PPCL_NG!P29</f>
        <v>45.26</v>
      </c>
      <c r="H29">
        <f>PPCL_Spot!P29</f>
        <v>0</v>
      </c>
      <c r="I29">
        <f>Bawana_NG!P29</f>
        <v>99.619999999999976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1022.5500906154354</v>
      </c>
      <c r="P29" s="77">
        <v>113.68979487179487</v>
      </c>
      <c r="Q29" s="77">
        <v>37.898568000000004</v>
      </c>
      <c r="R29" s="80">
        <v>0</v>
      </c>
      <c r="S29" s="80">
        <v>0</v>
      </c>
      <c r="T29" s="78">
        <f>SUMPRODUCT(LTA!F29:AJ29,LTA!F$101:AJ$101,LTA!F$103:AJ$103)</f>
        <v>0.06</v>
      </c>
      <c r="U29" s="78">
        <f>SUMPRODUCT(LTA!F29:AJ29,LTA!F$102:AJ$102,LTA!F$103:AJ$103)</f>
        <v>38.209999999999994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48.499999999999993</v>
      </c>
      <c r="AB29" s="117">
        <f>-STOA!N29</f>
        <v>-443.41</v>
      </c>
      <c r="AC29">
        <f t="shared" si="0"/>
        <v>16.594317240873746</v>
      </c>
      <c r="AD29">
        <f t="shared" si="1"/>
        <v>978.36690051561686</v>
      </c>
      <c r="AE29">
        <f>'IDT-1'!B29</f>
        <v>0</v>
      </c>
      <c r="AF29" s="26"/>
      <c r="AG29">
        <f t="shared" si="2"/>
        <v>978.36690051561686</v>
      </c>
      <c r="AI29" s="75">
        <f>PXIL!H29</f>
        <v>0</v>
      </c>
      <c r="AJ29" s="75">
        <f>PXIL!N29</f>
        <v>0</v>
      </c>
      <c r="AK29" s="75">
        <f>RTM_IEX!H29</f>
        <v>18.18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14.402764269260304</v>
      </c>
      <c r="F30">
        <f>GT_Spot!P30</f>
        <v>0</v>
      </c>
      <c r="G30">
        <f>PPCL_NG!P30</f>
        <v>45.26</v>
      </c>
      <c r="H30">
        <f>PPCL_Spot!P30</f>
        <v>0</v>
      </c>
      <c r="I30">
        <f>Bawana_NG!P30</f>
        <v>99.619999999999976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1052.3129894009087</v>
      </c>
      <c r="P30" s="77">
        <v>113.68979487179487</v>
      </c>
      <c r="Q30" s="77">
        <v>37.898568000000004</v>
      </c>
      <c r="R30" s="80">
        <v>3.4689393939393933</v>
      </c>
      <c r="S30" s="80">
        <v>0</v>
      </c>
      <c r="T30" s="78">
        <f>SUMPRODUCT(LTA!F30:AJ30,LTA!F$101:AJ$101,LTA!F$103:AJ$103)</f>
        <v>0.12</v>
      </c>
      <c r="U30" s="78">
        <f>SUMPRODUCT(LTA!F30:AJ30,LTA!F$102:AJ$102,LTA!F$103:AJ$103)</f>
        <v>36.71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48.499999999999993</v>
      </c>
      <c r="AB30" s="117">
        <f>-STOA!N30</f>
        <v>-443.41</v>
      </c>
      <c r="AC30">
        <f t="shared" si="0"/>
        <v>16.975021416852574</v>
      </c>
      <c r="AD30">
        <f t="shared" si="1"/>
        <v>1021.2480345190506</v>
      </c>
      <c r="AE30">
        <f>'IDT-1'!B30</f>
        <v>8</v>
      </c>
      <c r="AF30" s="26"/>
      <c r="AG30">
        <f t="shared" si="2"/>
        <v>1029.2480345190506</v>
      </c>
      <c r="AI30" s="75">
        <f>PXIL!H30</f>
        <v>0</v>
      </c>
      <c r="AJ30" s="75">
        <f>PXIL!N30</f>
        <v>0</v>
      </c>
      <c r="AK30" s="75">
        <f>RTM_IEX!H30</f>
        <v>29.65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14.402764269260304</v>
      </c>
      <c r="F31">
        <f>GT_Spot!P31</f>
        <v>0</v>
      </c>
      <c r="G31">
        <f>PPCL_NG!P31</f>
        <v>45.26</v>
      </c>
      <c r="H31">
        <f>PPCL_Spot!P31</f>
        <v>0</v>
      </c>
      <c r="I31">
        <f>Bawana_NG!P31</f>
        <v>99.3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1101.818298604469</v>
      </c>
      <c r="P31" s="77">
        <v>113.68979487179487</v>
      </c>
      <c r="Q31" s="77">
        <v>37.898568000000004</v>
      </c>
      <c r="R31" s="80">
        <v>10.972979797979798</v>
      </c>
      <c r="S31" s="80">
        <v>0</v>
      </c>
      <c r="T31" s="78">
        <f>SUMPRODUCT(LTA!F31:AJ31,LTA!F$101:AJ$101,LTA!F$103:AJ$103)</f>
        <v>0.24</v>
      </c>
      <c r="U31" s="78">
        <f>SUMPRODUCT(LTA!F31:AJ31,LTA!F$102:AJ$102,LTA!F$103:AJ$103)</f>
        <v>35.17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46.639999999999993</v>
      </c>
      <c r="AB31" s="117">
        <f>-STOA!N31</f>
        <v>-443.41</v>
      </c>
      <c r="AC31">
        <f t="shared" si="0"/>
        <v>17.34390998879898</v>
      </c>
      <c r="AD31">
        <f t="shared" si="1"/>
        <v>1026.6384955547053</v>
      </c>
      <c r="AE31">
        <f>'IDT-1'!B31</f>
        <v>48</v>
      </c>
      <c r="AF31" s="26"/>
      <c r="AG31">
        <f t="shared" si="2"/>
        <v>1074.6384955547053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-18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14.402764269260304</v>
      </c>
      <c r="F32">
        <f>GT_Spot!P32</f>
        <v>0</v>
      </c>
      <c r="G32">
        <f>PPCL_NG!P32</f>
        <v>45.26</v>
      </c>
      <c r="H32">
        <f>PPCL_Spot!P32</f>
        <v>0</v>
      </c>
      <c r="I32">
        <f>Bawana_NG!P32</f>
        <v>99.619999999999976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1116.0260882766015</v>
      </c>
      <c r="P32" s="77">
        <v>113.68979487179487</v>
      </c>
      <c r="Q32" s="77">
        <v>37.898568000000004</v>
      </c>
      <c r="R32" s="80">
        <v>21.240656565656568</v>
      </c>
      <c r="S32" s="80">
        <v>0</v>
      </c>
      <c r="T32" s="78">
        <f>SUMPRODUCT(LTA!F32:AJ32,LTA!F$101:AJ$101,LTA!F$103:AJ$103)</f>
        <v>1.4</v>
      </c>
      <c r="U32" s="78">
        <f>SUMPRODUCT(LTA!F32:AJ32,LTA!F$102:AJ$102,LTA!F$103:AJ$103)</f>
        <v>36.5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54.889999999999993</v>
      </c>
      <c r="AB32" s="117">
        <f>-STOA!N32</f>
        <v>-443.41</v>
      </c>
      <c r="AC32">
        <f t="shared" si="0"/>
        <v>17.724119798069786</v>
      </c>
      <c r="AD32">
        <f t="shared" si="1"/>
        <v>1105.6237521852436</v>
      </c>
      <c r="AE32">
        <f>'IDT-1'!B32</f>
        <v>139</v>
      </c>
      <c r="AF32" s="26"/>
      <c r="AG32">
        <f t="shared" si="2"/>
        <v>1244.6237521852436</v>
      </c>
      <c r="AI32" s="75">
        <f>PXIL!H32</f>
        <v>0</v>
      </c>
      <c r="AJ32" s="75">
        <f>PXIL!N32</f>
        <v>0</v>
      </c>
      <c r="AK32" s="75">
        <f>RTM_IEX!H32</f>
        <v>25.83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14.402764269260304</v>
      </c>
      <c r="F33">
        <f>GT_Spot!P33</f>
        <v>0</v>
      </c>
      <c r="G33">
        <f>PPCL_NG!P33</f>
        <v>45.83</v>
      </c>
      <c r="H33">
        <f>PPCL_Spot!P33</f>
        <v>0</v>
      </c>
      <c r="I33">
        <f>Bawana_NG!P33</f>
        <v>99.61999999999999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1117.8691995507302</v>
      </c>
      <c r="P33" s="77">
        <v>113.68979487179487</v>
      </c>
      <c r="Q33" s="77">
        <v>37.898568000000004</v>
      </c>
      <c r="R33" s="80">
        <v>38.119949494949495</v>
      </c>
      <c r="S33" s="80">
        <v>0</v>
      </c>
      <c r="T33" s="78">
        <f>SUMPRODUCT(LTA!F33:AJ33,LTA!F$101:AJ$101,LTA!F$103:AJ$103)</f>
        <v>3.11</v>
      </c>
      <c r="U33" s="78">
        <f>SUMPRODUCT(LTA!F33:AJ33,LTA!F$102:AJ$102,LTA!F$103:AJ$103)</f>
        <v>46.44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55.099999999999994</v>
      </c>
      <c r="AB33" s="117">
        <f>-STOA!N33</f>
        <v>-443.41</v>
      </c>
      <c r="AC33">
        <f t="shared" si="0"/>
        <v>17.770956955059891</v>
      </c>
      <c r="AD33">
        <f t="shared" si="1"/>
        <v>1110.8993192316746</v>
      </c>
      <c r="AE33">
        <f>'IDT-1'!B33</f>
        <v>236</v>
      </c>
      <c r="AF33" s="26"/>
      <c r="AG33">
        <f t="shared" si="2"/>
        <v>1346.8993192316746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14.402764269260304</v>
      </c>
      <c r="F34">
        <f>GT_Spot!P34</f>
        <v>0</v>
      </c>
      <c r="G34">
        <f>PPCL_NG!P34</f>
        <v>44.13</v>
      </c>
      <c r="H34">
        <f>PPCL_Spot!P34</f>
        <v>0</v>
      </c>
      <c r="I34">
        <f>Bawana_NG!P34</f>
        <v>99.61999999999999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1138.933454376587</v>
      </c>
      <c r="P34" s="77">
        <v>113.68979487179487</v>
      </c>
      <c r="Q34" s="77">
        <v>37.898568000000004</v>
      </c>
      <c r="R34" s="80">
        <v>39.559343434343432</v>
      </c>
      <c r="S34" s="80">
        <v>0</v>
      </c>
      <c r="T34" s="78">
        <f>SUMPRODUCT(LTA!F34:AJ34,LTA!F$101:AJ$101,LTA!F$103:AJ$103)</f>
        <v>11.889999999999999</v>
      </c>
      <c r="U34" s="78">
        <f>SUMPRODUCT(LTA!F34:AJ34,LTA!F$102:AJ$102,LTA!F$103:AJ$103)</f>
        <v>46.11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35.4</v>
      </c>
      <c r="Z34" s="75">
        <f>IEX!N34</f>
        <v>0</v>
      </c>
      <c r="AA34" s="117">
        <f>STOA!H34</f>
        <v>55.889999999999993</v>
      </c>
      <c r="AB34" s="117">
        <f>-STOA!N34</f>
        <v>-443.41</v>
      </c>
      <c r="AC34">
        <f t="shared" si="0"/>
        <v>18.649933064194105</v>
      </c>
      <c r="AD34">
        <f t="shared" si="1"/>
        <v>1209.9039918877918</v>
      </c>
      <c r="AE34">
        <f>'IDT-1'!B34</f>
        <v>275.51400000000001</v>
      </c>
      <c r="AF34" s="26"/>
      <c r="AG34">
        <f t="shared" si="2"/>
        <v>1485.4179918877917</v>
      </c>
      <c r="AI34" s="75">
        <f>PXIL!H34</f>
        <v>0</v>
      </c>
      <c r="AJ34" s="75">
        <f>PXIL!N34</f>
        <v>0</v>
      </c>
      <c r="AK34" s="75">
        <f>RTM_IEX!H34</f>
        <v>34.44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14.402764269260304</v>
      </c>
      <c r="F35">
        <f>GT_Spot!P35</f>
        <v>0</v>
      </c>
      <c r="G35">
        <f>PPCL_NG!P35</f>
        <v>45.26</v>
      </c>
      <c r="H35">
        <f>PPCL_Spot!P35</f>
        <v>0</v>
      </c>
      <c r="I35">
        <f>Bawana_NG!P35</f>
        <v>99.619999999999976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1136.1190852901698</v>
      </c>
      <c r="P35" s="77">
        <v>113.68979487179487</v>
      </c>
      <c r="Q35" s="77">
        <v>37.898568000000004</v>
      </c>
      <c r="R35" s="80">
        <v>39.559343434343432</v>
      </c>
      <c r="S35" s="80">
        <v>0</v>
      </c>
      <c r="T35" s="78">
        <f>SUMPRODUCT(LTA!F35:AJ35,LTA!F$101:AJ$101,LTA!F$103:AJ$103)</f>
        <v>27.95</v>
      </c>
      <c r="U35" s="78">
        <f>SUMPRODUCT(LTA!F35:AJ35,LTA!F$102:AJ$102,LTA!F$103:AJ$103)</f>
        <v>44.25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90.87</v>
      </c>
      <c r="Z35" s="75">
        <f>IEX!N35</f>
        <v>0</v>
      </c>
      <c r="AA35" s="117">
        <f>STOA!H35</f>
        <v>88.000000000000014</v>
      </c>
      <c r="AB35" s="117">
        <f>-STOA!N35</f>
        <v>-443.41</v>
      </c>
      <c r="AC35">
        <f t="shared" si="0"/>
        <v>19.369752656588759</v>
      </c>
      <c r="AD35">
        <f t="shared" si="1"/>
        <v>1258.8398032089797</v>
      </c>
      <c r="AE35">
        <f>'IDT-1'!B35</f>
        <v>221.45699999999999</v>
      </c>
      <c r="AF35" s="26"/>
      <c r="AG35">
        <f t="shared" si="2"/>
        <v>1480.2968032089798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-16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14.402764269260304</v>
      </c>
      <c r="F36">
        <f>GT_Spot!P36</f>
        <v>0</v>
      </c>
      <c r="G36">
        <f>PPCL_NG!P36</f>
        <v>45.26</v>
      </c>
      <c r="H36">
        <f>PPCL_Spot!P36</f>
        <v>0</v>
      </c>
      <c r="I36">
        <f>Bawana_NG!P36</f>
        <v>99.619999999999976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1130.5522389053697</v>
      </c>
      <c r="P36" s="77">
        <v>113.68979487179487</v>
      </c>
      <c r="Q36" s="77">
        <v>37.898568000000004</v>
      </c>
      <c r="R36" s="80">
        <v>39.559343434343432</v>
      </c>
      <c r="S36" s="80">
        <v>0</v>
      </c>
      <c r="T36" s="78">
        <f>SUMPRODUCT(LTA!F36:AJ36,LTA!F$101:AJ$101,LTA!F$103:AJ$103)</f>
        <v>51.050000000000004</v>
      </c>
      <c r="U36" s="78">
        <f>SUMPRODUCT(LTA!F36:AJ36,LTA!F$102:AJ$102,LTA!F$103:AJ$103)</f>
        <v>44.36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160.71</v>
      </c>
      <c r="Z36" s="75">
        <f>IEX!N36</f>
        <v>0</v>
      </c>
      <c r="AA36" s="117">
        <f>STOA!H36</f>
        <v>91.390000000000015</v>
      </c>
      <c r="AB36" s="117">
        <f>-STOA!N36</f>
        <v>-443.41</v>
      </c>
      <c r="AC36">
        <f t="shared" si="0"/>
        <v>20.237882368047391</v>
      </c>
      <c r="AD36">
        <f t="shared" si="1"/>
        <v>1388.7648271127209</v>
      </c>
      <c r="AE36">
        <f>'IDT-1'!B36</f>
        <v>194.61699999999999</v>
      </c>
      <c r="AF36" s="26"/>
      <c r="AG36">
        <f t="shared" si="2"/>
        <v>1583.3818271127209</v>
      </c>
      <c r="AI36" s="75">
        <f>PXIL!H36</f>
        <v>0</v>
      </c>
      <c r="AJ36" s="75">
        <f>PXIL!N36</f>
        <v>0</v>
      </c>
      <c r="AK36" s="75">
        <f>RTM_IEX!H36</f>
        <v>23.92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14.402764269260304</v>
      </c>
      <c r="F37">
        <f>GT_Spot!P37</f>
        <v>0</v>
      </c>
      <c r="G37">
        <f>PPCL_NG!P37</f>
        <v>45.26</v>
      </c>
      <c r="H37">
        <f>PPCL_Spot!P37</f>
        <v>0</v>
      </c>
      <c r="I37">
        <f>Bawana_NG!P37</f>
        <v>99.61999999999999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1093.1594074316056</v>
      </c>
      <c r="P37" s="77">
        <v>113.68979487179487</v>
      </c>
      <c r="Q37" s="77">
        <v>37.898568000000004</v>
      </c>
      <c r="R37" s="80">
        <v>39.559343434343432</v>
      </c>
      <c r="S37" s="80">
        <v>0</v>
      </c>
      <c r="T37" s="78">
        <f>SUMPRODUCT(LTA!F37:AJ37,LTA!F$101:AJ$101,LTA!F$103:AJ$103)</f>
        <v>84.76</v>
      </c>
      <c r="U37" s="78">
        <f>SUMPRODUCT(LTA!F37:AJ37,LTA!F$102:AJ$102,LTA!F$103:AJ$103)</f>
        <v>43.54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300.38</v>
      </c>
      <c r="Z37" s="75">
        <f>IEX!N37</f>
        <v>0</v>
      </c>
      <c r="AA37" s="117">
        <f>STOA!H37</f>
        <v>93.030000000000015</v>
      </c>
      <c r="AB37" s="117">
        <f>-STOA!N37</f>
        <v>-443.41</v>
      </c>
      <c r="AC37">
        <f t="shared" si="0"/>
        <v>21.648561444621446</v>
      </c>
      <c r="AD37">
        <f t="shared" si="1"/>
        <v>1453.2413165623825</v>
      </c>
      <c r="AE37">
        <f>'IDT-1'!B37</f>
        <v>124.31</v>
      </c>
      <c r="AF37" s="26"/>
      <c r="AG37">
        <f t="shared" si="2"/>
        <v>1577.5513165623825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-47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14.402764269260304</v>
      </c>
      <c r="F38">
        <f>GT_Spot!P38</f>
        <v>0</v>
      </c>
      <c r="G38">
        <f>PPCL_NG!P38</f>
        <v>45.26</v>
      </c>
      <c r="H38">
        <f>PPCL_Spot!P38</f>
        <v>0</v>
      </c>
      <c r="I38">
        <f>Bawana_NG!P38</f>
        <v>99.619999999999976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1034.3014047499184</v>
      </c>
      <c r="P38" s="77">
        <v>113.68979487179487</v>
      </c>
      <c r="Q38" s="77">
        <v>37.898568000000004</v>
      </c>
      <c r="R38" s="80">
        <v>39.559343434343432</v>
      </c>
      <c r="S38" s="80">
        <v>0</v>
      </c>
      <c r="T38" s="78">
        <f>SUMPRODUCT(LTA!F38:AJ38,LTA!F$101:AJ$101,LTA!F$103:AJ$103)</f>
        <v>106.33</v>
      </c>
      <c r="U38" s="78">
        <f>SUMPRODUCT(LTA!F38:AJ38,LTA!F$102:AJ$102,LTA!F$103:AJ$103)</f>
        <v>41.54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355.86</v>
      </c>
      <c r="Z38" s="75">
        <f>IEX!N38</f>
        <v>0</v>
      </c>
      <c r="AA38" s="117">
        <f>STOA!H38</f>
        <v>94.660000000000025</v>
      </c>
      <c r="AB38" s="117">
        <f>-STOA!N38</f>
        <v>-443.41</v>
      </c>
      <c r="AC38">
        <f t="shared" si="0"/>
        <v>21.49759502747942</v>
      </c>
      <c r="AD38">
        <f t="shared" si="1"/>
        <v>1530.6542802978377</v>
      </c>
      <c r="AE38">
        <f>'IDT-1'!B38</f>
        <v>104.628</v>
      </c>
      <c r="AF38" s="26"/>
      <c r="AG38">
        <f t="shared" si="2"/>
        <v>1635.2822802978376</v>
      </c>
      <c r="AI38" s="75">
        <f>PXIL!H38</f>
        <v>0</v>
      </c>
      <c r="AJ38" s="75">
        <f>PXIL!N38</f>
        <v>0</v>
      </c>
      <c r="AK38" s="75">
        <f>RTM_IEX!H38</f>
        <v>12.44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14.293652418735602</v>
      </c>
      <c r="F39">
        <f>GT_Spot!P39</f>
        <v>0</v>
      </c>
      <c r="G39">
        <f>PPCL_NG!P39</f>
        <v>45.83</v>
      </c>
      <c r="H39">
        <f>PPCL_Spot!P39</f>
        <v>0</v>
      </c>
      <c r="I39">
        <f>Bawana_NG!P39</f>
        <v>99.619999999999976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994.23617613704869</v>
      </c>
      <c r="P39" s="77">
        <v>113.68979487179487</v>
      </c>
      <c r="Q39" s="77">
        <v>37.898568000000004</v>
      </c>
      <c r="R39" s="80">
        <v>39.559343434343432</v>
      </c>
      <c r="S39" s="80">
        <v>0</v>
      </c>
      <c r="T39" s="78">
        <f>SUMPRODUCT(LTA!F39:AJ39,LTA!F$101:AJ$101,LTA!F$103:AJ$103)</f>
        <v>137.91</v>
      </c>
      <c r="U39" s="78">
        <f>SUMPRODUCT(LTA!F39:AJ39,LTA!F$102:AJ$102,LTA!F$103:AJ$103)</f>
        <v>41.74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404.64</v>
      </c>
      <c r="Z39" s="75">
        <f>IEX!N39</f>
        <v>0</v>
      </c>
      <c r="AA39" s="117">
        <f>STOA!H39</f>
        <v>96.090000000000032</v>
      </c>
      <c r="AB39" s="117">
        <f>-STOA!N39</f>
        <v>-443.41</v>
      </c>
      <c r="AC39">
        <f t="shared" si="0"/>
        <v>21.761116831401552</v>
      </c>
      <c r="AD39">
        <f t="shared" si="1"/>
        <v>1560.3364180305214</v>
      </c>
      <c r="AE39">
        <f>'IDT-1'!B39</f>
        <v>75.807000000000002</v>
      </c>
      <c r="AF39" s="26"/>
      <c r="AG39">
        <f t="shared" si="2"/>
        <v>1636.1434180305214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12.348239534238978</v>
      </c>
      <c r="F40">
        <f>GT_Spot!P40</f>
        <v>0</v>
      </c>
      <c r="G40">
        <f>PPCL_NG!P40</f>
        <v>44.13</v>
      </c>
      <c r="H40">
        <f>PPCL_Spot!P40</f>
        <v>0</v>
      </c>
      <c r="I40">
        <f>Bawana_NG!P40</f>
        <v>99.619999999999976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977.29739364375337</v>
      </c>
      <c r="P40" s="77">
        <v>113.68979487179487</v>
      </c>
      <c r="Q40" s="77">
        <v>37.898568000000004</v>
      </c>
      <c r="R40" s="80">
        <v>39.559343434343432</v>
      </c>
      <c r="S40" s="80">
        <v>0</v>
      </c>
      <c r="T40" s="78">
        <f>SUMPRODUCT(LTA!F40:AJ40,LTA!F$101:AJ$101,LTA!F$103:AJ$103)</f>
        <v>160.75</v>
      </c>
      <c r="U40" s="78">
        <f>SUMPRODUCT(LTA!F40:AJ40,LTA!F$102:AJ$102,LTA!F$103:AJ$103)</f>
        <v>39.650000000000006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471.22</v>
      </c>
      <c r="Z40" s="75">
        <f>IEX!N40</f>
        <v>0</v>
      </c>
      <c r="AA40" s="117">
        <f>STOA!H40</f>
        <v>97.910000000000025</v>
      </c>
      <c r="AB40" s="117">
        <f>-STOA!N40</f>
        <v>-443.41</v>
      </c>
      <c r="AC40">
        <f t="shared" si="0"/>
        <v>22.69616791207698</v>
      </c>
      <c r="AD40">
        <f t="shared" si="1"/>
        <v>1665.6571715720538</v>
      </c>
      <c r="AE40">
        <f>'IDT-1'!B40</f>
        <v>15.337999999999999</v>
      </c>
      <c r="AF40" s="26"/>
      <c r="AG40">
        <f t="shared" si="2"/>
        <v>1680.9951715720538</v>
      </c>
      <c r="AI40" s="75">
        <f>PXIL!H40</f>
        <v>0</v>
      </c>
      <c r="AJ40" s="75">
        <f>PXIL!N40</f>
        <v>0</v>
      </c>
      <c r="AK40" s="75">
        <f>RTM_IEX!H40</f>
        <v>26.78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10.91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12.348239534238978</v>
      </c>
      <c r="F41">
        <f>GT_Spot!P41</f>
        <v>0</v>
      </c>
      <c r="G41">
        <f>PPCL_NG!P41</f>
        <v>45.26</v>
      </c>
      <c r="H41">
        <f>PPCL_Spot!P41</f>
        <v>0</v>
      </c>
      <c r="I41">
        <f>Bawana_NG!P41</f>
        <v>99.619999999999976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968.94244924375346</v>
      </c>
      <c r="P41" s="77">
        <v>113.68979487179487</v>
      </c>
      <c r="Q41" s="77">
        <v>37.898568000000004</v>
      </c>
      <c r="R41" s="80">
        <v>39.559343434343432</v>
      </c>
      <c r="S41" s="80">
        <v>0</v>
      </c>
      <c r="T41" s="78">
        <f>SUMPRODUCT(LTA!F41:AJ41,LTA!F$101:AJ$101,LTA!F$103:AJ$103)</f>
        <v>184.89</v>
      </c>
      <c r="U41" s="78">
        <f>SUMPRODUCT(LTA!F41:AJ41,LTA!F$102:AJ$102,LTA!F$103:AJ$103)</f>
        <v>39.39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489.87</v>
      </c>
      <c r="Z41" s="75">
        <f>IEX!N41</f>
        <v>0</v>
      </c>
      <c r="AA41" s="117">
        <f>STOA!H41</f>
        <v>101.83000000000003</v>
      </c>
      <c r="AB41" s="117">
        <f>-STOA!N41</f>
        <v>-443.41</v>
      </c>
      <c r="AC41">
        <f t="shared" si="0"/>
        <v>23.323388401356979</v>
      </c>
      <c r="AD41">
        <f t="shared" si="1"/>
        <v>1736.3050066827736</v>
      </c>
      <c r="AE41">
        <f>'IDT-1'!B41</f>
        <v>0</v>
      </c>
      <c r="AF41" s="26"/>
      <c r="AG41">
        <f t="shared" si="2"/>
        <v>1736.3050066827736</v>
      </c>
      <c r="AI41" s="75">
        <f>PXIL!H41</f>
        <v>0</v>
      </c>
      <c r="AJ41" s="75">
        <f>PXIL!N41</f>
        <v>0</v>
      </c>
      <c r="AK41" s="75">
        <f>RTM_IEX!H41</f>
        <v>40.18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29.56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12.348239534238978</v>
      </c>
      <c r="F42">
        <f>GT_Spot!P42</f>
        <v>0</v>
      </c>
      <c r="G42">
        <f>PPCL_NG!P42</f>
        <v>45.26</v>
      </c>
      <c r="H42">
        <f>PPCL_Spot!P42</f>
        <v>0</v>
      </c>
      <c r="I42">
        <f>Bawana_NG!P42</f>
        <v>99.619999999999976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963.35591328928365</v>
      </c>
      <c r="P42" s="77">
        <v>113.68979487179487</v>
      </c>
      <c r="Q42" s="77">
        <v>37.898568000000004</v>
      </c>
      <c r="R42" s="80">
        <v>39.559343434343432</v>
      </c>
      <c r="S42" s="80">
        <v>0</v>
      </c>
      <c r="T42" s="78">
        <f>SUMPRODUCT(LTA!F42:AJ42,LTA!F$101:AJ$101,LTA!F$103:AJ$103)</f>
        <v>206.76999999999998</v>
      </c>
      <c r="U42" s="78">
        <f>SUMPRODUCT(LTA!F42:AJ42,LTA!F$102:AJ$102,LTA!F$103:AJ$103)</f>
        <v>38.56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431.53</v>
      </c>
      <c r="Z42" s="75">
        <f>IEX!N42</f>
        <v>0</v>
      </c>
      <c r="AA42" s="117">
        <f>STOA!H42</f>
        <v>108.52000000000002</v>
      </c>
      <c r="AB42" s="117">
        <f>-STOA!N42</f>
        <v>-443.41</v>
      </c>
      <c r="AC42">
        <f t="shared" si="0"/>
        <v>23.442658884957645</v>
      </c>
      <c r="AD42">
        <f t="shared" si="1"/>
        <v>1749.7392002447032</v>
      </c>
      <c r="AE42">
        <f>'IDT-1'!B42</f>
        <v>0</v>
      </c>
      <c r="AF42" s="26"/>
      <c r="AG42">
        <f t="shared" si="2"/>
        <v>1749.7392002447032</v>
      </c>
      <c r="AI42" s="75">
        <f>PXIL!H42</f>
        <v>0</v>
      </c>
      <c r="AJ42" s="75">
        <f>PXIL!N42</f>
        <v>0</v>
      </c>
      <c r="AK42" s="75">
        <f>RTM_IEX!H42</f>
        <v>44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75.48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12.348239534238978</v>
      </c>
      <c r="F43">
        <f>GT_Spot!P43</f>
        <v>0</v>
      </c>
      <c r="G43">
        <f>PPCL_NG!P43</f>
        <v>45.83</v>
      </c>
      <c r="H43">
        <f>PPCL_Spot!P43</f>
        <v>0</v>
      </c>
      <c r="I43">
        <f>Bawana_NG!P43</f>
        <v>99.61999999999999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944.72667037648353</v>
      </c>
      <c r="P43" s="77">
        <v>113.68979487179487</v>
      </c>
      <c r="Q43" s="77">
        <v>37.898568000000004</v>
      </c>
      <c r="R43" s="80">
        <v>39.559343434343432</v>
      </c>
      <c r="S43" s="80">
        <v>0</v>
      </c>
      <c r="T43" s="78">
        <f>SUMPRODUCT(LTA!F43:AJ43,LTA!F$101:AJ$101,LTA!F$103:AJ$103)</f>
        <v>228.43</v>
      </c>
      <c r="U43" s="78">
        <f>SUMPRODUCT(LTA!F43:AJ43,LTA!F$102:AJ$102,LTA!F$103:AJ$103)</f>
        <v>37.410000000000004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369.24</v>
      </c>
      <c r="Z43" s="75">
        <f>IEX!N43</f>
        <v>0</v>
      </c>
      <c r="AA43" s="117">
        <f>STOA!H43</f>
        <v>112.86000000000001</v>
      </c>
      <c r="AB43" s="117">
        <f>-STOA!N43</f>
        <v>-443.41</v>
      </c>
      <c r="AC43">
        <f t="shared" si="0"/>
        <v>23.746353547325008</v>
      </c>
      <c r="AD43">
        <f t="shared" si="1"/>
        <v>1783.9462626695361</v>
      </c>
      <c r="AE43">
        <f>'IDT-1'!B43</f>
        <v>0</v>
      </c>
      <c r="AF43" s="26"/>
      <c r="AG43">
        <f t="shared" si="2"/>
        <v>1783.9462626695361</v>
      </c>
      <c r="AI43" s="75">
        <f>PXIL!H43</f>
        <v>0</v>
      </c>
      <c r="AJ43" s="75">
        <f>PXIL!N43</f>
        <v>0</v>
      </c>
      <c r="AK43" s="75">
        <f>RTM_IEX!H43</f>
        <v>94.7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114.79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12.348239534238978</v>
      </c>
      <c r="F44">
        <f>GT_Spot!P44</f>
        <v>0</v>
      </c>
      <c r="G44">
        <f>PPCL_NG!P44</f>
        <v>45.83</v>
      </c>
      <c r="H44">
        <f>PPCL_Spot!P44</f>
        <v>0</v>
      </c>
      <c r="I44">
        <f>Bawana_NG!P44</f>
        <v>99.619999999999976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944.72667037648353</v>
      </c>
      <c r="P44" s="77">
        <v>113.68979487179487</v>
      </c>
      <c r="Q44" s="77">
        <v>37.898568000000004</v>
      </c>
      <c r="R44" s="80">
        <v>39.559343434343432</v>
      </c>
      <c r="S44" s="80">
        <v>0</v>
      </c>
      <c r="T44" s="78">
        <f>SUMPRODUCT(LTA!F44:AJ44,LTA!F$101:AJ$101,LTA!F$103:AJ$103)</f>
        <v>251.41000000000003</v>
      </c>
      <c r="U44" s="78">
        <f>SUMPRODUCT(LTA!F44:AJ44,LTA!F$102:AJ$102,LTA!F$103:AJ$103)</f>
        <v>36.18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326.2</v>
      </c>
      <c r="Z44" s="75">
        <f>IEX!N44</f>
        <v>0</v>
      </c>
      <c r="AA44" s="117">
        <f>STOA!H44</f>
        <v>117.07000000000002</v>
      </c>
      <c r="AB44" s="117">
        <f>-STOA!N44</f>
        <v>-443.41</v>
      </c>
      <c r="AC44">
        <f t="shared" si="0"/>
        <v>23.537177547325005</v>
      </c>
      <c r="AD44">
        <f t="shared" si="1"/>
        <v>1760.3854386695359</v>
      </c>
      <c r="AE44">
        <f>'IDT-1'!B44</f>
        <v>0</v>
      </c>
      <c r="AF44" s="26"/>
      <c r="AG44">
        <f t="shared" si="2"/>
        <v>1760.3854386695359</v>
      </c>
      <c r="AI44" s="75">
        <f>PXIL!H44</f>
        <v>0</v>
      </c>
      <c r="AJ44" s="75">
        <f>PXIL!N44</f>
        <v>0</v>
      </c>
      <c r="AK44" s="75">
        <f>RTM_IEX!H44</f>
        <v>70.790000000000006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132.01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12.348239534238978</v>
      </c>
      <c r="F45">
        <f>GT_Spot!P45</f>
        <v>0</v>
      </c>
      <c r="G45">
        <f>PPCL_NG!P45</f>
        <v>44.7</v>
      </c>
      <c r="H45">
        <f>PPCL_Spot!P45</f>
        <v>0</v>
      </c>
      <c r="I45">
        <f>Bawana_NG!P45</f>
        <v>99.619999999999976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953.14776293008356</v>
      </c>
      <c r="P45" s="77">
        <v>113.68979487179487</v>
      </c>
      <c r="Q45" s="77">
        <v>37.898568000000004</v>
      </c>
      <c r="R45" s="80">
        <v>39.559343434343432</v>
      </c>
      <c r="S45" s="80">
        <v>0</v>
      </c>
      <c r="T45" s="78">
        <f>SUMPRODUCT(LTA!F45:AJ45,LTA!F$101:AJ$101,LTA!F$103:AJ$103)</f>
        <v>269.88</v>
      </c>
      <c r="U45" s="78">
        <f>SUMPRODUCT(LTA!F45:AJ45,LTA!F$102:AJ$102,LTA!F$103:AJ$103)</f>
        <v>26.93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130</v>
      </c>
      <c r="Z45" s="75">
        <f>IEX!N45</f>
        <v>0</v>
      </c>
      <c r="AA45" s="117">
        <f>STOA!H45</f>
        <v>122.04000000000002</v>
      </c>
      <c r="AB45" s="117">
        <f>-STOA!N45</f>
        <v>-443.41</v>
      </c>
      <c r="AC45">
        <f t="shared" si="0"/>
        <v>22.888108181974246</v>
      </c>
      <c r="AD45">
        <f t="shared" si="1"/>
        <v>1671.2056005884867</v>
      </c>
      <c r="AE45">
        <f>'IDT-1'!B45</f>
        <v>0</v>
      </c>
      <c r="AF45" s="26"/>
      <c r="AG45">
        <f t="shared" si="2"/>
        <v>1671.2056005884867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-8</v>
      </c>
      <c r="AM45" s="75">
        <f>RTM_PXI!H45</f>
        <v>0</v>
      </c>
      <c r="AN45" s="75">
        <f>RTM_PXI!N45</f>
        <v>0</v>
      </c>
      <c r="AO45" s="192">
        <f>GDAM_IEX!H45</f>
        <v>295.69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12.348239534238978</v>
      </c>
      <c r="F46">
        <f>GT_Spot!P46</f>
        <v>0</v>
      </c>
      <c r="G46">
        <f>PPCL_NG!P46</f>
        <v>46.4</v>
      </c>
      <c r="H46">
        <f>PPCL_Spot!P46</f>
        <v>0</v>
      </c>
      <c r="I46">
        <f>Bawana_NG!P46</f>
        <v>99.619999999999976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953.14776293008356</v>
      </c>
      <c r="P46" s="77">
        <v>113.68979487179487</v>
      </c>
      <c r="Q46" s="77">
        <v>37.898568000000004</v>
      </c>
      <c r="R46" s="80">
        <v>39.559343434343432</v>
      </c>
      <c r="S46" s="80">
        <v>0</v>
      </c>
      <c r="T46" s="78">
        <f>SUMPRODUCT(LTA!F46:AJ46,LTA!F$101:AJ$101,LTA!F$103:AJ$103)</f>
        <v>278.79000000000002</v>
      </c>
      <c r="U46" s="78">
        <f>SUMPRODUCT(LTA!F46:AJ46,LTA!F$102:AJ$102,LTA!F$103:AJ$103)</f>
        <v>27.009999999999998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90.78</v>
      </c>
      <c r="Z46" s="75">
        <f>IEX!N46</f>
        <v>0</v>
      </c>
      <c r="AA46" s="117">
        <f>STOA!H46</f>
        <v>129.70000000000002</v>
      </c>
      <c r="AB46" s="117">
        <f>-STOA!N46</f>
        <v>-443.41</v>
      </c>
      <c r="AC46">
        <f t="shared" si="0"/>
        <v>22.717115161796684</v>
      </c>
      <c r="AD46">
        <f t="shared" si="1"/>
        <v>1668.0165936086642</v>
      </c>
      <c r="AE46">
        <f>'IDT-1'!B46</f>
        <v>0</v>
      </c>
      <c r="AF46" s="26"/>
      <c r="AG46">
        <f t="shared" si="2"/>
        <v>1668.0165936086642</v>
      </c>
      <c r="AI46" s="75">
        <f>PXIL!H46</f>
        <v>0</v>
      </c>
      <c r="AJ46" s="75">
        <f>PXIL!N46</f>
        <v>0</v>
      </c>
      <c r="AK46" s="75">
        <f>RTM_IEX!H46</f>
        <v>38.26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266.94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12.348239534238978</v>
      </c>
      <c r="F47">
        <f>GT_Spot!P47</f>
        <v>0</v>
      </c>
      <c r="G47">
        <f>PPCL_NG!P47</f>
        <v>45.83</v>
      </c>
      <c r="H47">
        <f>PPCL_Spot!P47</f>
        <v>0</v>
      </c>
      <c r="I47">
        <f>Bawana_NG!P47</f>
        <v>99.619999999999976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942.26020997087096</v>
      </c>
      <c r="P47" s="77">
        <v>113.68979487179487</v>
      </c>
      <c r="Q47" s="77">
        <v>37.898568000000004</v>
      </c>
      <c r="R47" s="80">
        <v>39.559343434343432</v>
      </c>
      <c r="S47" s="80">
        <v>0</v>
      </c>
      <c r="T47" s="78">
        <f>SUMPRODUCT(LTA!F47:AJ47,LTA!F$101:AJ$101,LTA!F$103:AJ$103)</f>
        <v>287.08</v>
      </c>
      <c r="U47" s="78">
        <f>SUMPRODUCT(LTA!F47:AJ47,LTA!F$102:AJ$102,LTA!F$103:AJ$103)</f>
        <v>26.38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275.69</v>
      </c>
      <c r="Z47" s="75">
        <f>IEX!N47</f>
        <v>0</v>
      </c>
      <c r="AA47" s="117">
        <f>STOA!H47</f>
        <v>115.63999999999999</v>
      </c>
      <c r="AB47" s="117">
        <f>-STOA!N47</f>
        <v>-443.41</v>
      </c>
      <c r="AC47">
        <f t="shared" si="0"/>
        <v>22.366808695755612</v>
      </c>
      <c r="AD47">
        <f t="shared" si="1"/>
        <v>1628.5593471154925</v>
      </c>
      <c r="AE47">
        <f>'IDT-1'!B47</f>
        <v>0</v>
      </c>
      <c r="AF47" s="26"/>
      <c r="AG47">
        <f t="shared" si="2"/>
        <v>1628.5593471154925</v>
      </c>
      <c r="AI47" s="75">
        <f>PXIL!H47</f>
        <v>0</v>
      </c>
      <c r="AJ47" s="75">
        <f>PXIL!N47</f>
        <v>0</v>
      </c>
      <c r="AK47" s="75">
        <f>RTM_IEX!H47</f>
        <v>34.44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63.9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13.641922773837667</v>
      </c>
      <c r="F48">
        <f>GT_Spot!P48</f>
        <v>0</v>
      </c>
      <c r="G48">
        <f>PPCL_NG!P48</f>
        <v>45.83</v>
      </c>
      <c r="H48">
        <f>PPCL_Spot!P48</f>
        <v>0</v>
      </c>
      <c r="I48">
        <f>Bawana_NG!P48</f>
        <v>99.619999999999976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940.56469813487092</v>
      </c>
      <c r="P48" s="77">
        <v>113.68979487179487</v>
      </c>
      <c r="Q48" s="77">
        <v>37.898568000000004</v>
      </c>
      <c r="R48" s="80">
        <v>39.559343434343432</v>
      </c>
      <c r="S48" s="80">
        <v>0</v>
      </c>
      <c r="T48" s="78">
        <f>SUMPRODUCT(LTA!F48:AJ48,LTA!F$101:AJ$101,LTA!F$103:AJ$103)</f>
        <v>299.13</v>
      </c>
      <c r="U48" s="78">
        <f>SUMPRODUCT(LTA!F48:AJ48,LTA!F$102:AJ$102,LTA!F$103:AJ$103)</f>
        <v>25.99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244.98</v>
      </c>
      <c r="Z48" s="75">
        <f>IEX!N48</f>
        <v>0</v>
      </c>
      <c r="AA48" s="117">
        <f>STOA!H48</f>
        <v>120.71000000000001</v>
      </c>
      <c r="AB48" s="117">
        <f>-STOA!N48</f>
        <v>-443.41</v>
      </c>
      <c r="AC48">
        <f t="shared" si="0"/>
        <v>22.417832604107282</v>
      </c>
      <c r="AD48">
        <f t="shared" si="1"/>
        <v>1634.3064946107397</v>
      </c>
      <c r="AE48">
        <f>'IDT-1'!B48</f>
        <v>0</v>
      </c>
      <c r="AF48" s="26"/>
      <c r="AG48">
        <f t="shared" si="2"/>
        <v>1634.3064946107397</v>
      </c>
      <c r="AI48" s="75">
        <f>PXIL!H48</f>
        <v>0</v>
      </c>
      <c r="AJ48" s="75">
        <f>PXIL!N48</f>
        <v>0</v>
      </c>
      <c r="AK48" s="75">
        <f>RTM_IEX!H48</f>
        <v>44.96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73.56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13.641922773837667</v>
      </c>
      <c r="F49">
        <f>GT_Spot!P49</f>
        <v>0</v>
      </c>
      <c r="G49">
        <f>PPCL_NG!P49</f>
        <v>45.83</v>
      </c>
      <c r="H49">
        <f>PPCL_Spot!P49</f>
        <v>0</v>
      </c>
      <c r="I49">
        <f>Bawana_NG!P49</f>
        <v>99.61999999999999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940.97881068898346</v>
      </c>
      <c r="P49" s="77">
        <v>113.68979487179487</v>
      </c>
      <c r="Q49" s="77">
        <v>37.898568000000004</v>
      </c>
      <c r="R49" s="80">
        <v>39.559343434343432</v>
      </c>
      <c r="S49" s="80">
        <v>0</v>
      </c>
      <c r="T49" s="78">
        <f>SUMPRODUCT(LTA!F49:AJ49,LTA!F$101:AJ$101,LTA!F$103:AJ$103)</f>
        <v>309.27</v>
      </c>
      <c r="U49" s="78">
        <f>SUMPRODUCT(LTA!F49:AJ49,LTA!F$102:AJ$102,LTA!F$103:AJ$103)</f>
        <v>25.58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253.5</v>
      </c>
      <c r="Z49" s="75">
        <f>IEX!N49</f>
        <v>0</v>
      </c>
      <c r="AA49" s="117">
        <f>STOA!H49</f>
        <v>113.25</v>
      </c>
      <c r="AB49" s="117">
        <f>-STOA!N49</f>
        <v>-443.41</v>
      </c>
      <c r="AC49">
        <f t="shared" si="0"/>
        <v>21.936420794583473</v>
      </c>
      <c r="AD49">
        <f t="shared" si="1"/>
        <v>1580.0820189743758</v>
      </c>
      <c r="AE49">
        <f>'IDT-1'!B49</f>
        <v>0</v>
      </c>
      <c r="AF49" s="26"/>
      <c r="AG49">
        <f t="shared" si="2"/>
        <v>1580.0820189743758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52.61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13.641922773837667</v>
      </c>
      <c r="F50">
        <f>GT_Spot!P50</f>
        <v>0</v>
      </c>
      <c r="G50">
        <f>PPCL_NG!P50</f>
        <v>45.83</v>
      </c>
      <c r="H50">
        <f>PPCL_Spot!P50</f>
        <v>0</v>
      </c>
      <c r="I50">
        <f>Bawana_NG!P50</f>
        <v>99.619999999999976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940.97881068898346</v>
      </c>
      <c r="P50" s="77">
        <v>113.68979487179487</v>
      </c>
      <c r="Q50" s="77">
        <v>37.898568000000004</v>
      </c>
      <c r="R50" s="80">
        <v>39.559343434343432</v>
      </c>
      <c r="S50" s="80">
        <v>0</v>
      </c>
      <c r="T50" s="78">
        <f>SUMPRODUCT(LTA!F50:AJ50,LTA!F$101:AJ$101,LTA!F$103:AJ$103)</f>
        <v>307.43</v>
      </c>
      <c r="U50" s="78">
        <f>SUMPRODUCT(LTA!F50:AJ50,LTA!F$102:AJ$102,LTA!F$103:AJ$103)</f>
        <v>25.689999999999998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212.56</v>
      </c>
      <c r="Z50" s="75">
        <f>IEX!N50</f>
        <v>0</v>
      </c>
      <c r="AA50" s="117">
        <f>STOA!H50</f>
        <v>145.48000000000002</v>
      </c>
      <c r="AB50" s="117">
        <f>-STOA!N50</f>
        <v>-443.41</v>
      </c>
      <c r="AC50">
        <f t="shared" si="0"/>
        <v>21.405164794583474</v>
      </c>
      <c r="AD50">
        <f t="shared" si="1"/>
        <v>1520.2432749743762</v>
      </c>
      <c r="AE50">
        <f>'IDT-1'!B50</f>
        <v>30</v>
      </c>
      <c r="AF50" s="26"/>
      <c r="AG50">
        <f t="shared" si="2"/>
        <v>1550.2432749743762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2.68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13.641922773837667</v>
      </c>
      <c r="F51">
        <f>GT_Spot!P51</f>
        <v>0</v>
      </c>
      <c r="G51">
        <f>PPCL_NG!P51</f>
        <v>45.83</v>
      </c>
      <c r="H51">
        <f>PPCL_Spot!P51</f>
        <v>0</v>
      </c>
      <c r="I51">
        <f>Bawana_NG!P51</f>
        <v>99.619999999999976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948.9136946908709</v>
      </c>
      <c r="P51" s="77">
        <v>113.68979487179487</v>
      </c>
      <c r="Q51" s="77">
        <v>37.898568000000004</v>
      </c>
      <c r="R51" s="80">
        <v>39.559343434343432</v>
      </c>
      <c r="S51" s="80">
        <v>0</v>
      </c>
      <c r="T51" s="78">
        <f>SUMPRODUCT(LTA!F51:AJ51,LTA!F$101:AJ$101,LTA!F$103:AJ$103)</f>
        <v>312</v>
      </c>
      <c r="U51" s="78">
        <f>SUMPRODUCT(LTA!F51:AJ51,LTA!F$102:AJ$102,LTA!F$103:AJ$103)</f>
        <v>26.09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172.19</v>
      </c>
      <c r="Z51" s="75">
        <f>IEX!N51</f>
        <v>0</v>
      </c>
      <c r="AA51" s="117">
        <f>STOA!H51</f>
        <v>153.81</v>
      </c>
      <c r="AB51" s="117">
        <f>-STOA!N51</f>
        <v>-443.41</v>
      </c>
      <c r="AC51">
        <f t="shared" si="0"/>
        <v>21.701415773800079</v>
      </c>
      <c r="AD51">
        <f t="shared" si="1"/>
        <v>1553.6119079970467</v>
      </c>
      <c r="AE51">
        <f>'IDT-1'!B51</f>
        <v>30</v>
      </c>
      <c r="AF51" s="26"/>
      <c r="AG51">
        <f t="shared" si="2"/>
        <v>1583.6119079970467</v>
      </c>
      <c r="AI51" s="75">
        <f>PXIL!H51</f>
        <v>0</v>
      </c>
      <c r="AJ51" s="75">
        <f>PXIL!N51</f>
        <v>0</v>
      </c>
      <c r="AK51" s="75">
        <f>RTM_IEX!H51</f>
        <v>55.48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13.641922773837667</v>
      </c>
      <c r="F52">
        <f>GT_Spot!P52</f>
        <v>0</v>
      </c>
      <c r="G52">
        <f>PPCL_NG!P52</f>
        <v>45.83</v>
      </c>
      <c r="H52">
        <f>PPCL_Spot!P52</f>
        <v>0</v>
      </c>
      <c r="I52">
        <f>Bawana_NG!P52</f>
        <v>99.619999999999976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949.18976972694588</v>
      </c>
      <c r="P52" s="77">
        <v>113.68979487179487</v>
      </c>
      <c r="Q52" s="77">
        <v>37.898568000000004</v>
      </c>
      <c r="R52" s="80">
        <v>39.559343434343432</v>
      </c>
      <c r="S52" s="80">
        <v>0</v>
      </c>
      <c r="T52" s="78">
        <f>SUMPRODUCT(LTA!F52:AJ52,LTA!F$101:AJ$101,LTA!F$103:AJ$103)</f>
        <v>311.22999999999996</v>
      </c>
      <c r="U52" s="78">
        <f>SUMPRODUCT(LTA!F52:AJ52,LTA!F$102:AJ$102,LTA!F$103:AJ$103)</f>
        <v>27.02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110.97</v>
      </c>
      <c r="Z52" s="75">
        <f>IEX!N52</f>
        <v>0</v>
      </c>
      <c r="AA52" s="117">
        <f>STOA!H52</f>
        <v>161.56</v>
      </c>
      <c r="AB52" s="117">
        <f>-STOA!N52</f>
        <v>-443.41</v>
      </c>
      <c r="AC52">
        <f t="shared" si="0"/>
        <v>20.746493234117541</v>
      </c>
      <c r="AD52">
        <f t="shared" si="1"/>
        <v>1446.0529055728043</v>
      </c>
      <c r="AE52">
        <f>'IDT-1'!B52</f>
        <v>50</v>
      </c>
      <c r="AF52" s="26"/>
      <c r="AG52">
        <f t="shared" si="2"/>
        <v>1496.0529055728043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13.641922773837667</v>
      </c>
      <c r="F53">
        <f>GT_Spot!P53</f>
        <v>0</v>
      </c>
      <c r="G53">
        <f>PPCL_NG!P53</f>
        <v>45.83</v>
      </c>
      <c r="H53">
        <f>PPCL_Spot!P53</f>
        <v>0</v>
      </c>
      <c r="I53">
        <f>Bawana_NG!P53</f>
        <v>99.619999999999976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947.95264025689335</v>
      </c>
      <c r="P53" s="77">
        <v>113.68979487179487</v>
      </c>
      <c r="Q53" s="77">
        <v>37.898568000000004</v>
      </c>
      <c r="R53" s="80">
        <v>39.559343434343432</v>
      </c>
      <c r="S53" s="80">
        <v>0</v>
      </c>
      <c r="T53" s="78">
        <f>SUMPRODUCT(LTA!F53:AJ53,LTA!F$101:AJ$101,LTA!F$103:AJ$103)</f>
        <v>314.89</v>
      </c>
      <c r="U53" s="78">
        <f>SUMPRODUCT(LTA!F53:AJ53,LTA!F$102:AJ$102,LTA!F$103:AJ$103)</f>
        <v>27.65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67.92</v>
      </c>
      <c r="Z53" s="75">
        <f>IEX!N53</f>
        <v>0</v>
      </c>
      <c r="AA53" s="117">
        <f>STOA!H53</f>
        <v>162.51</v>
      </c>
      <c r="AB53" s="117">
        <f>-STOA!N53</f>
        <v>-443.41</v>
      </c>
      <c r="AC53">
        <f t="shared" si="0"/>
        <v>20.509416025047425</v>
      </c>
      <c r="AD53">
        <f t="shared" si="1"/>
        <v>1395.2428533118223</v>
      </c>
      <c r="AE53">
        <f>'IDT-1'!B53</f>
        <v>65</v>
      </c>
      <c r="AF53" s="26"/>
      <c r="AG53">
        <f t="shared" si="2"/>
        <v>1460.2428533118223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-12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13.641922773837667</v>
      </c>
      <c r="F54">
        <f>GT_Spot!P54</f>
        <v>0</v>
      </c>
      <c r="G54">
        <f>PPCL_NG!P54</f>
        <v>45.83</v>
      </c>
      <c r="H54">
        <f>PPCL_Spot!P54</f>
        <v>0</v>
      </c>
      <c r="I54">
        <f>Bawana_NG!P54</f>
        <v>99.619999999999976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930.32361463577081</v>
      </c>
      <c r="P54" s="77">
        <v>113.68979487179487</v>
      </c>
      <c r="Q54" s="77">
        <v>37.898568000000004</v>
      </c>
      <c r="R54" s="80">
        <v>39.559343434343432</v>
      </c>
      <c r="S54" s="80">
        <v>0</v>
      </c>
      <c r="T54" s="78">
        <f>SUMPRODUCT(LTA!F54:AJ54,LTA!F$101:AJ$101,LTA!F$103:AJ$103)</f>
        <v>313.51</v>
      </c>
      <c r="U54" s="78">
        <f>SUMPRODUCT(LTA!F54:AJ54,LTA!F$102:AJ$102,LTA!F$103:AJ$103)</f>
        <v>27.07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31.57</v>
      </c>
      <c r="Z54" s="75">
        <f>IEX!N54</f>
        <v>0</v>
      </c>
      <c r="AA54" s="117">
        <f>STOA!H54</f>
        <v>160.79</v>
      </c>
      <c r="AB54" s="117">
        <f>-STOA!N54</f>
        <v>-443.41</v>
      </c>
      <c r="AC54">
        <f t="shared" si="0"/>
        <v>20.303872935336184</v>
      </c>
      <c r="AD54">
        <f t="shared" si="1"/>
        <v>1303.7893707804105</v>
      </c>
      <c r="AE54">
        <f>'IDT-1'!B54</f>
        <v>80</v>
      </c>
      <c r="AF54" s="26"/>
      <c r="AG54">
        <f t="shared" si="2"/>
        <v>1383.7893707804105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-46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13.641922773837667</v>
      </c>
      <c r="F55">
        <f>GT_Spot!P55</f>
        <v>0</v>
      </c>
      <c r="G55">
        <f>PPCL_NG!P55</f>
        <v>45.83</v>
      </c>
      <c r="H55">
        <f>PPCL_Spot!P55</f>
        <v>0</v>
      </c>
      <c r="I55">
        <f>Bawana_NG!P55</f>
        <v>99.62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857.54577460344603</v>
      </c>
      <c r="P55" s="77">
        <v>113.68979487179487</v>
      </c>
      <c r="Q55" s="77">
        <v>29.632823999999999</v>
      </c>
      <c r="R55" s="80">
        <v>39.559343434343432</v>
      </c>
      <c r="S55" s="80">
        <v>0</v>
      </c>
      <c r="T55" s="78">
        <f>SUMPRODUCT(LTA!F55:AJ55,LTA!F$101:AJ$101,LTA!F$103:AJ$103)</f>
        <v>314.60000000000002</v>
      </c>
      <c r="U55" s="78">
        <f>SUMPRODUCT(LTA!F55:AJ55,LTA!F$102:AJ$102,LTA!F$103:AJ$103)</f>
        <v>27.07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6.7</v>
      </c>
      <c r="Z55" s="75">
        <f>IEX!N55</f>
        <v>0</v>
      </c>
      <c r="AA55" s="117">
        <f>STOA!H55</f>
        <v>160.12</v>
      </c>
      <c r="AB55" s="117">
        <f>-STOA!N55</f>
        <v>-443.41</v>
      </c>
      <c r="AC55">
        <f t="shared" si="0"/>
        <v>19.588604456384413</v>
      </c>
      <c r="AD55">
        <f t="shared" si="1"/>
        <v>1175.0110552270373</v>
      </c>
      <c r="AE55">
        <f>'IDT-1'!B55</f>
        <v>52.433</v>
      </c>
      <c r="AF55" s="26"/>
      <c r="AG55">
        <f t="shared" si="2"/>
        <v>1227.4440552270373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-70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13.641922773837667</v>
      </c>
      <c r="F56">
        <f>GT_Spot!P56</f>
        <v>0</v>
      </c>
      <c r="G56">
        <f>PPCL_NG!P56</f>
        <v>45.83</v>
      </c>
      <c r="H56">
        <f>PPCL_Spot!P56</f>
        <v>0</v>
      </c>
      <c r="I56">
        <f>Bawana_NG!P56</f>
        <v>99.62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855.8591522654724</v>
      </c>
      <c r="P56" s="77">
        <v>113.68979487179487</v>
      </c>
      <c r="Q56" s="77">
        <v>24.028632000000002</v>
      </c>
      <c r="R56" s="80">
        <v>39.559343434343432</v>
      </c>
      <c r="S56" s="80">
        <v>0</v>
      </c>
      <c r="T56" s="78">
        <f>SUMPRODUCT(LTA!F56:AJ56,LTA!F$101:AJ$101,LTA!F$103:AJ$103)</f>
        <v>310.65000000000003</v>
      </c>
      <c r="U56" s="78">
        <f>SUMPRODUCT(LTA!F56:AJ56,LTA!F$102:AJ$102,LTA!F$103:AJ$103)</f>
        <v>52.69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159.07</v>
      </c>
      <c r="AB56" s="117">
        <f>-STOA!N56</f>
        <v>-443.41</v>
      </c>
      <c r="AC56">
        <f t="shared" si="0"/>
        <v>19.682453800299029</v>
      </c>
      <c r="AD56">
        <f t="shared" si="1"/>
        <v>1177.5463915451494</v>
      </c>
      <c r="AE56">
        <f>'IDT-1'!B56</f>
        <v>19</v>
      </c>
      <c r="AF56" s="26"/>
      <c r="AG56">
        <f t="shared" si="2"/>
        <v>1196.5463915451494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-74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13.641922773837667</v>
      </c>
      <c r="F57">
        <f>GT_Spot!P57</f>
        <v>0</v>
      </c>
      <c r="G57">
        <f>PPCL_NG!P57</f>
        <v>46.4</v>
      </c>
      <c r="H57">
        <f>PPCL_Spot!P57</f>
        <v>0</v>
      </c>
      <c r="I57">
        <f>Bawana_NG!P57</f>
        <v>99.62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878.86236348022726</v>
      </c>
      <c r="P57" s="77">
        <v>113.68979487179487</v>
      </c>
      <c r="Q57" s="77">
        <v>24.028632000000002</v>
      </c>
      <c r="R57" s="80">
        <v>39.559343434343432</v>
      </c>
      <c r="S57" s="80">
        <v>0</v>
      </c>
      <c r="T57" s="78">
        <f>SUMPRODUCT(LTA!F57:AJ57,LTA!F$101:AJ$101,LTA!F$103:AJ$103)</f>
        <v>314.17</v>
      </c>
      <c r="U57" s="78">
        <f>SUMPRODUCT(LTA!F57:AJ57,LTA!F$102:AJ$102,LTA!F$103:AJ$103)</f>
        <v>51.830000000000005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157.25</v>
      </c>
      <c r="AB57" s="117">
        <f>-STOA!N57</f>
        <v>-443.41</v>
      </c>
      <c r="AC57">
        <f t="shared" si="0"/>
        <v>19.78187440120033</v>
      </c>
      <c r="AD57">
        <f t="shared" si="1"/>
        <v>1214.8601821590028</v>
      </c>
      <c r="AE57">
        <f>'IDT-1'!B57</f>
        <v>0</v>
      </c>
      <c r="AF57" s="26"/>
      <c r="AG57">
        <f t="shared" si="2"/>
        <v>1214.8601821590028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-61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13.641922773837667</v>
      </c>
      <c r="F58">
        <f>GT_Spot!P58</f>
        <v>0</v>
      </c>
      <c r="G58">
        <f>PPCL_NG!P58</f>
        <v>45.26</v>
      </c>
      <c r="H58">
        <f>PPCL_Spot!P58</f>
        <v>0</v>
      </c>
      <c r="I58">
        <f>Bawana_NG!P58</f>
        <v>99.619999999999976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852.24495651324605</v>
      </c>
      <c r="P58" s="77">
        <v>113.68979487179487</v>
      </c>
      <c r="Q58" s="77">
        <v>24.028632000000002</v>
      </c>
      <c r="R58" s="80">
        <v>39.559343434343432</v>
      </c>
      <c r="S58" s="80">
        <v>0</v>
      </c>
      <c r="T58" s="78">
        <f>SUMPRODUCT(LTA!F58:AJ58,LTA!F$101:AJ$101,LTA!F$103:AJ$103)</f>
        <v>307.49</v>
      </c>
      <c r="U58" s="78">
        <f>SUMPRODUCT(LTA!F58:AJ58,LTA!F$102:AJ$102,LTA!F$103:AJ$103)</f>
        <v>51.650000000000006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154.09</v>
      </c>
      <c r="AB58" s="117">
        <f>-STOA!N58</f>
        <v>-443.41</v>
      </c>
      <c r="AC58">
        <f t="shared" si="0"/>
        <v>19.27187066944699</v>
      </c>
      <c r="AD58">
        <f t="shared" si="1"/>
        <v>1197.5927789237749</v>
      </c>
      <c r="AE58">
        <f>'IDT-1'!B58</f>
        <v>0</v>
      </c>
      <c r="AF58" s="26"/>
      <c r="AG58">
        <f t="shared" si="2"/>
        <v>1197.5927789237749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-41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13.641922773837667</v>
      </c>
      <c r="F59">
        <f>GT_Spot!P59</f>
        <v>0</v>
      </c>
      <c r="G59">
        <f>PPCL_NG!P59</f>
        <v>45.83</v>
      </c>
      <c r="H59">
        <f>PPCL_Spot!P59</f>
        <v>0</v>
      </c>
      <c r="I59">
        <f>Bawana_NG!P59</f>
        <v>99.61999999999999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854.59883411895214</v>
      </c>
      <c r="P59" s="77">
        <v>113.68979487179487</v>
      </c>
      <c r="Q59" s="77">
        <v>32.289983999999997</v>
      </c>
      <c r="R59" s="80">
        <v>39.559343434343432</v>
      </c>
      <c r="S59" s="80">
        <v>0</v>
      </c>
      <c r="T59" s="78">
        <f>SUMPRODUCT(LTA!F59:AJ59,LTA!F$101:AJ$101,LTA!F$103:AJ$103)</f>
        <v>303.23</v>
      </c>
      <c r="U59" s="78">
        <f>SUMPRODUCT(LTA!F59:AJ59,LTA!F$102:AJ$102,LTA!F$103:AJ$103)</f>
        <v>51.47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151.99</v>
      </c>
      <c r="AB59" s="117">
        <f>-STOA!N59</f>
        <v>-443.41</v>
      </c>
      <c r="AC59">
        <f t="shared" si="0"/>
        <v>19.100281461567196</v>
      </c>
      <c r="AD59">
        <f t="shared" si="1"/>
        <v>1260.6295977373609</v>
      </c>
      <c r="AE59">
        <f>'IDT-1'!B59</f>
        <v>0</v>
      </c>
      <c r="AF59" s="26"/>
      <c r="AG59">
        <f t="shared" si="2"/>
        <v>1260.6295977373609</v>
      </c>
      <c r="AI59" s="75">
        <f>PXIL!H59</f>
        <v>0</v>
      </c>
      <c r="AJ59" s="75">
        <f>PXIL!N59</f>
        <v>0</v>
      </c>
      <c r="AK59" s="75">
        <f>RTM_IEX!H59</f>
        <v>17.22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13.641922773837667</v>
      </c>
      <c r="F60">
        <f>GT_Spot!P60</f>
        <v>0</v>
      </c>
      <c r="G60">
        <f>PPCL_NG!P60</f>
        <v>46.4</v>
      </c>
      <c r="H60">
        <f>PPCL_Spot!P60</f>
        <v>0</v>
      </c>
      <c r="I60">
        <f>Bawana_NG!P60</f>
        <v>99.620000000000019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844.22638219591965</v>
      </c>
      <c r="P60" s="77">
        <v>113.68979487179487</v>
      </c>
      <c r="Q60" s="77">
        <v>32.289983999999997</v>
      </c>
      <c r="R60" s="80">
        <v>39.559343434343432</v>
      </c>
      <c r="S60" s="80">
        <v>0</v>
      </c>
      <c r="T60" s="78">
        <f>SUMPRODUCT(LTA!F60:AJ60,LTA!F$101:AJ$101,LTA!F$103:AJ$103)</f>
        <v>292.71999999999997</v>
      </c>
      <c r="U60" s="78">
        <f>SUMPRODUCT(LTA!F60:AJ60,LTA!F$102:AJ$102,LTA!F$103:AJ$103)</f>
        <v>50.92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146.73000000000002</v>
      </c>
      <c r="AB60" s="117">
        <f>-STOA!N60</f>
        <v>-443.41</v>
      </c>
      <c r="AC60">
        <f t="shared" si="0"/>
        <v>18.71886788464451</v>
      </c>
      <c r="AD60">
        <f t="shared" si="1"/>
        <v>1217.6685593912512</v>
      </c>
      <c r="AE60">
        <f>'IDT-1'!B60</f>
        <v>0</v>
      </c>
      <c r="AF60" s="26"/>
      <c r="AG60">
        <f t="shared" si="2"/>
        <v>1217.6685593912512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13.641922773837667</v>
      </c>
      <c r="F61">
        <f>GT_Spot!P61</f>
        <v>0</v>
      </c>
      <c r="G61">
        <f>PPCL_NG!P61</f>
        <v>46.4</v>
      </c>
      <c r="H61">
        <f>PPCL_Spot!P61</f>
        <v>0</v>
      </c>
      <c r="I61">
        <f>Bawana_NG!P61</f>
        <v>99.619999999999976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869.03953269635701</v>
      </c>
      <c r="P61" s="77">
        <v>113.68979487179487</v>
      </c>
      <c r="Q61" s="77">
        <v>32.289983999999997</v>
      </c>
      <c r="R61" s="80">
        <v>39.559343434343432</v>
      </c>
      <c r="S61" s="80">
        <v>0</v>
      </c>
      <c r="T61" s="78">
        <f>SUMPRODUCT(LTA!F61:AJ61,LTA!F$101:AJ$101,LTA!F$103:AJ$103)</f>
        <v>277.53999999999996</v>
      </c>
      <c r="U61" s="78">
        <f>SUMPRODUCT(LTA!F61:AJ61,LTA!F$102:AJ$102,LTA!F$103:AJ$103)</f>
        <v>51.269999999999996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137.54</v>
      </c>
      <c r="AB61" s="117">
        <f>-STOA!N61</f>
        <v>-443.41</v>
      </c>
      <c r="AC61">
        <f t="shared" si="0"/>
        <v>18.725847609048355</v>
      </c>
      <c r="AD61">
        <f t="shared" si="1"/>
        <v>1218.4547301672844</v>
      </c>
      <c r="AE61">
        <f>'IDT-1'!B61</f>
        <v>0</v>
      </c>
      <c r="AF61" s="26"/>
      <c r="AG61">
        <f t="shared" si="2"/>
        <v>1218.4547301672844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13.641922773837667</v>
      </c>
      <c r="F62">
        <f>GT_Spot!P62</f>
        <v>0</v>
      </c>
      <c r="G62">
        <f>PPCL_NG!P62</f>
        <v>46.4</v>
      </c>
      <c r="H62">
        <f>PPCL_Spot!P62</f>
        <v>0</v>
      </c>
      <c r="I62">
        <f>Bawana_NG!P62</f>
        <v>99.61999999999999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868.5003265627571</v>
      </c>
      <c r="P62" s="77">
        <v>113.68979487179487</v>
      </c>
      <c r="Q62" s="77">
        <v>32.289983999999997</v>
      </c>
      <c r="R62" s="80">
        <v>39.559343434343432</v>
      </c>
      <c r="S62" s="80">
        <v>0</v>
      </c>
      <c r="T62" s="78">
        <f>SUMPRODUCT(LTA!F62:AJ62,LTA!F$101:AJ$101,LTA!F$103:AJ$103)</f>
        <v>259.39</v>
      </c>
      <c r="U62" s="78">
        <f>SUMPRODUCT(LTA!F62:AJ62,LTA!F$102:AJ$102,LTA!F$103:AJ$103)</f>
        <v>51.080000000000005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128.07</v>
      </c>
      <c r="AB62" s="117">
        <f>-STOA!N62</f>
        <v>-443.41</v>
      </c>
      <c r="AC62">
        <f t="shared" si="0"/>
        <v>18.476374595072677</v>
      </c>
      <c r="AD62">
        <f t="shared" si="1"/>
        <v>1190.3549970476602</v>
      </c>
      <c r="AE62">
        <f>'IDT-1'!B62</f>
        <v>0</v>
      </c>
      <c r="AF62" s="26"/>
      <c r="AG62">
        <f t="shared" si="2"/>
        <v>1190.3549970476602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13.641922773837667</v>
      </c>
      <c r="F63">
        <f>GT_Spot!P63</f>
        <v>0</v>
      </c>
      <c r="G63">
        <f>PPCL_NG!P63</f>
        <v>45.26</v>
      </c>
      <c r="H63">
        <f>PPCL_Spot!P63</f>
        <v>0</v>
      </c>
      <c r="I63">
        <f>Bawana_NG!P63</f>
        <v>99.620000000000019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841.6712205427167</v>
      </c>
      <c r="P63" s="77">
        <v>113.68979487179487</v>
      </c>
      <c r="Q63" s="77">
        <v>32.289983999999997</v>
      </c>
      <c r="R63" s="80">
        <v>39.559343434343432</v>
      </c>
      <c r="S63" s="80">
        <v>0</v>
      </c>
      <c r="T63" s="78">
        <f>SUMPRODUCT(LTA!F63:AJ63,LTA!F$101:AJ$101,LTA!F$103:AJ$103)</f>
        <v>244.46000000000004</v>
      </c>
      <c r="U63" s="78">
        <f>SUMPRODUCT(LTA!F63:AJ63,LTA!F$102:AJ$102,LTA!F$103:AJ$103)</f>
        <v>51.29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122.91</v>
      </c>
      <c r="AB63" s="117">
        <f>-STOA!N63</f>
        <v>-443.41</v>
      </c>
      <c r="AC63">
        <f t="shared" si="0"/>
        <v>18.117449354751692</v>
      </c>
      <c r="AD63">
        <f t="shared" si="1"/>
        <v>1135.864816267941</v>
      </c>
      <c r="AE63">
        <f>'IDT-1'!B63</f>
        <v>0</v>
      </c>
      <c r="AF63" s="26"/>
      <c r="AG63">
        <f t="shared" si="2"/>
        <v>1135.864816267941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-7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8.5033394208192004</v>
      </c>
      <c r="F64">
        <f>GT_Spot!P64</f>
        <v>0</v>
      </c>
      <c r="G64">
        <f>PPCL_NG!P64</f>
        <v>40</v>
      </c>
      <c r="H64">
        <f>PPCL_Spot!P64</f>
        <v>0</v>
      </c>
      <c r="I64">
        <f>Bawana_NG!P64</f>
        <v>99.61999999999999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891.17210403635704</v>
      </c>
      <c r="P64" s="77">
        <v>113.68979487179487</v>
      </c>
      <c r="Q64" s="77">
        <v>32.289983999999997</v>
      </c>
      <c r="R64" s="80">
        <v>39.559343434343432</v>
      </c>
      <c r="S64" s="80">
        <v>0</v>
      </c>
      <c r="T64" s="78">
        <f>SUMPRODUCT(LTA!F64:AJ64,LTA!F$101:AJ$101,LTA!F$103:AJ$103)</f>
        <v>231.87</v>
      </c>
      <c r="U64" s="78">
        <f>SUMPRODUCT(LTA!F64:AJ64,LTA!F$102:AJ$102,LTA!F$103:AJ$103)</f>
        <v>51.14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116.41</v>
      </c>
      <c r="AB64" s="117">
        <f>-STOA!N64</f>
        <v>-443.41</v>
      </c>
      <c r="AC64">
        <f t="shared" si="0"/>
        <v>18.230090703333797</v>
      </c>
      <c r="AD64">
        <f t="shared" si="1"/>
        <v>1162.6144750599806</v>
      </c>
      <c r="AE64">
        <f>'IDT-1'!B64</f>
        <v>0</v>
      </c>
      <c r="AF64" s="26"/>
      <c r="AG64">
        <f t="shared" si="2"/>
        <v>1162.6144750599806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13.641922773837667</v>
      </c>
      <c r="F65">
        <f>GT_Spot!P65</f>
        <v>0</v>
      </c>
      <c r="G65">
        <f>PPCL_NG!P65</f>
        <v>46.4</v>
      </c>
      <c r="H65">
        <f>PPCL_Spot!P65</f>
        <v>0</v>
      </c>
      <c r="I65">
        <f>Bawana_NG!P65</f>
        <v>99.61999999999999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876.27068723714876</v>
      </c>
      <c r="P65" s="77">
        <v>113.68979487179487</v>
      </c>
      <c r="Q65" s="77">
        <v>32.289983999999997</v>
      </c>
      <c r="R65" s="80">
        <v>39.559343434343432</v>
      </c>
      <c r="S65" s="80">
        <v>0</v>
      </c>
      <c r="T65" s="78">
        <f>SUMPRODUCT(LTA!F65:AJ65,LTA!F$101:AJ$101,LTA!F$103:AJ$103)</f>
        <v>216.64999999999998</v>
      </c>
      <c r="U65" s="78">
        <f>SUMPRODUCT(LTA!F65:AJ65,LTA!F$102:AJ$102,LTA!F$103:AJ$103)</f>
        <v>55.93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109.9</v>
      </c>
      <c r="AB65" s="117">
        <f>-STOA!N65</f>
        <v>-443.41</v>
      </c>
      <c r="AC65">
        <f t="shared" si="0"/>
        <v>18.841579118482709</v>
      </c>
      <c r="AD65">
        <f t="shared" si="1"/>
        <v>1052.7001531986423</v>
      </c>
      <c r="AE65">
        <f>'IDT-1'!B65</f>
        <v>0</v>
      </c>
      <c r="AF65" s="26"/>
      <c r="AG65">
        <f t="shared" si="2"/>
        <v>1052.7001531986423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-89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6.8513780551222041</v>
      </c>
      <c r="F66">
        <f>GT_Spot!P66</f>
        <v>0</v>
      </c>
      <c r="G66">
        <f>PPCL_NG!P66</f>
        <v>40</v>
      </c>
      <c r="H66">
        <f>PPCL_Spot!P66</f>
        <v>0</v>
      </c>
      <c r="I66">
        <f>Bawana_NG!P66</f>
        <v>99.61999999999999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875.39375604914881</v>
      </c>
      <c r="P66" s="77">
        <v>113.68979487179487</v>
      </c>
      <c r="Q66" s="77">
        <v>32.289983999999997</v>
      </c>
      <c r="R66" s="80">
        <v>39.559343434343432</v>
      </c>
      <c r="S66" s="80">
        <v>0</v>
      </c>
      <c r="T66" s="78">
        <f>SUMPRODUCT(LTA!F66:AJ66,LTA!F$101:AJ$101,LTA!F$103:AJ$103)</f>
        <v>195.44</v>
      </c>
      <c r="U66" s="78">
        <f>SUMPRODUCT(LTA!F66:AJ66,LTA!F$102:AJ$102,LTA!F$103:AJ$103)</f>
        <v>54.29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102.35</v>
      </c>
      <c r="AB66" s="117">
        <f>-STOA!N66</f>
        <v>-443.41</v>
      </c>
      <c r="AC66">
        <f t="shared" si="0"/>
        <v>17.961968316782873</v>
      </c>
      <c r="AD66">
        <f t="shared" si="1"/>
        <v>1064.1122880936264</v>
      </c>
      <c r="AE66">
        <f>'IDT-1'!B66</f>
        <v>0</v>
      </c>
      <c r="AF66" s="26"/>
      <c r="AG66">
        <f t="shared" si="2"/>
        <v>1064.1122880936264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-34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13.641922773837667</v>
      </c>
      <c r="F67">
        <f>GT_Spot!P67</f>
        <v>0</v>
      </c>
      <c r="G67">
        <f>PPCL_NG!P67</f>
        <v>46.4</v>
      </c>
      <c r="H67">
        <f>PPCL_Spot!P67</f>
        <v>0</v>
      </c>
      <c r="I67">
        <f>Bawana_NG!P67</f>
        <v>99.61999999999999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873.60017635528891</v>
      </c>
      <c r="P67" s="77">
        <v>113.68979487179487</v>
      </c>
      <c r="Q67" s="77">
        <v>32.289983999999997</v>
      </c>
      <c r="R67" s="80">
        <v>39.559343434343432</v>
      </c>
      <c r="S67" s="80">
        <v>0</v>
      </c>
      <c r="T67" s="78">
        <f>SUMPRODUCT(LTA!F67:AJ67,LTA!F$101:AJ$101,LTA!F$103:AJ$103)</f>
        <v>173.37</v>
      </c>
      <c r="U67" s="78">
        <f>SUMPRODUCT(LTA!F67:AJ67,LTA!F$102:AJ$102,LTA!F$103:AJ$103)</f>
        <v>53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94.11</v>
      </c>
      <c r="AB67" s="117">
        <f>-STOA!N67</f>
        <v>-443.41</v>
      </c>
      <c r="AC67">
        <f t="shared" si="0"/>
        <v>17.588862803513301</v>
      </c>
      <c r="AD67">
        <f t="shared" si="1"/>
        <v>1066.2823586317511</v>
      </c>
      <c r="AE67">
        <f>'IDT-1'!B67</f>
        <v>0</v>
      </c>
      <c r="AF67" s="26"/>
      <c r="AG67">
        <f t="shared" si="2"/>
        <v>1066.2823586317511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-12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8.1372523461939519</v>
      </c>
      <c r="F68">
        <f>GT_Spot!P68</f>
        <v>0</v>
      </c>
      <c r="G68">
        <f>PPCL_NG!P68</f>
        <v>40</v>
      </c>
      <c r="H68">
        <f>PPCL_Spot!P68</f>
        <v>0</v>
      </c>
      <c r="I68">
        <f>Bawana_NG!P68</f>
        <v>99.61999999999999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904.64498982664941</v>
      </c>
      <c r="P68" s="77">
        <v>113.68979487179487</v>
      </c>
      <c r="Q68" s="77">
        <v>32.289983999999997</v>
      </c>
      <c r="R68" s="80">
        <v>39.559343434343432</v>
      </c>
      <c r="S68" s="80">
        <v>0</v>
      </c>
      <c r="T68" s="78">
        <f>SUMPRODUCT(LTA!F68:AJ68,LTA!F$101:AJ$101,LTA!F$103:AJ$103)</f>
        <v>149.97</v>
      </c>
      <c r="U68" s="78">
        <f>SUMPRODUCT(LTA!F68:AJ68,LTA!F$102:AJ$102,LTA!F$103:AJ$103)</f>
        <v>51.56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84.929999999999993</v>
      </c>
      <c r="AB68" s="117">
        <f>-STOA!N68</f>
        <v>-443.41</v>
      </c>
      <c r="AC68">
        <f t="shared" ref="AC68:AC98" si="3">SUMIF(B68:AB68,"&gt;0")*$AC$2-SUMIF(B68:AB68,"&lt;0")*($AC$2/(1-$AC$2))+SUMIF(AI68:AR68,"&gt;0")*$AC$2-SUMIF(AI68:AR68,"&lt;0")*($AC$2/(1-$AC$2))</f>
        <v>17.440163807253622</v>
      </c>
      <c r="AD68">
        <f t="shared" ref="AD68:AD98" si="4">SUM(B68:AB68,AI68:AR68)-AC68</f>
        <v>1053.5512006717281</v>
      </c>
      <c r="AE68">
        <f>'IDT-1'!B68</f>
        <v>9</v>
      </c>
      <c r="AF68" s="26"/>
      <c r="AG68">
        <f t="shared" ref="AG68:AG98" si="5">SUM(AD68:AF68)</f>
        <v>1062.5512006717281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13.641922773837667</v>
      </c>
      <c r="F69">
        <f>GT_Spot!P69</f>
        <v>0</v>
      </c>
      <c r="G69">
        <f>PPCL_NG!P69</f>
        <v>45.26</v>
      </c>
      <c r="H69">
        <f>PPCL_Spot!P69</f>
        <v>0</v>
      </c>
      <c r="I69">
        <f>Bawana_NG!P69</f>
        <v>99.61999999999999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937.63840401958453</v>
      </c>
      <c r="P69" s="77">
        <v>113.68979487179487</v>
      </c>
      <c r="Q69" s="77">
        <v>37.898568000000004</v>
      </c>
      <c r="R69" s="80">
        <v>31.517929292929296</v>
      </c>
      <c r="S69" s="80">
        <v>0</v>
      </c>
      <c r="T69" s="78">
        <f>SUMPRODUCT(LTA!F69:AJ69,LTA!F$101:AJ$101,LTA!F$103:AJ$103)</f>
        <v>125.15</v>
      </c>
      <c r="U69" s="78">
        <f>SUMPRODUCT(LTA!F69:AJ69,LTA!F$102:AJ$102,LTA!F$103:AJ$103)</f>
        <v>50.06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75.649999999999991</v>
      </c>
      <c r="AB69" s="117">
        <f>-STOA!N69</f>
        <v>-443.41</v>
      </c>
      <c r="AC69">
        <f t="shared" si="3"/>
        <v>17.620620771448316</v>
      </c>
      <c r="AD69">
        <f t="shared" si="4"/>
        <v>1093.965998186698</v>
      </c>
      <c r="AE69">
        <f>'IDT-1'!B69</f>
        <v>50</v>
      </c>
      <c r="AF69" s="26"/>
      <c r="AG69">
        <f t="shared" si="5"/>
        <v>1143.965998186698</v>
      </c>
      <c r="AI69" s="75">
        <f>PXIL!H69</f>
        <v>0</v>
      </c>
      <c r="AJ69" s="75">
        <f>PXIL!N69</f>
        <v>0</v>
      </c>
      <c r="AK69" s="75">
        <f>RTM_IEX!H69</f>
        <v>24.87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13.641922773837667</v>
      </c>
      <c r="F70">
        <f>GT_Spot!P70</f>
        <v>0</v>
      </c>
      <c r="G70">
        <f>PPCL_NG!P70</f>
        <v>45.83</v>
      </c>
      <c r="H70">
        <f>PPCL_Spot!P70</f>
        <v>0</v>
      </c>
      <c r="I70">
        <f>Bawana_NG!P70</f>
        <v>99.61999999999999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990.89314910545704</v>
      </c>
      <c r="P70" s="77">
        <v>113.68979487179487</v>
      </c>
      <c r="Q70" s="77">
        <v>37.898568000000004</v>
      </c>
      <c r="R70" s="80">
        <v>16.346717171717174</v>
      </c>
      <c r="S70" s="80">
        <v>0</v>
      </c>
      <c r="T70" s="78">
        <f>SUMPRODUCT(LTA!F70:AJ70,LTA!F$101:AJ$101,LTA!F$103:AJ$103)</f>
        <v>100.42</v>
      </c>
      <c r="U70" s="78">
        <f>SUMPRODUCT(LTA!F70:AJ70,LTA!F$102:AJ$102,LTA!F$103:AJ$103)</f>
        <v>46.58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66.37</v>
      </c>
      <c r="AB70" s="117">
        <f>-STOA!N70</f>
        <v>-443.41</v>
      </c>
      <c r="AC70">
        <f t="shared" si="3"/>
        <v>17.412003861537329</v>
      </c>
      <c r="AD70">
        <f t="shared" si="4"/>
        <v>1070.4681480612696</v>
      </c>
      <c r="AE70">
        <f>'IDT-1'!B70</f>
        <v>72</v>
      </c>
      <c r="AF70" s="26"/>
      <c r="AG70">
        <f t="shared" si="5"/>
        <v>1142.4681480612696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13.641922773837667</v>
      </c>
      <c r="F71">
        <f>GT_Spot!P71</f>
        <v>0</v>
      </c>
      <c r="G71">
        <f>PPCL_NG!P71</f>
        <v>46.4</v>
      </c>
      <c r="H71">
        <f>PPCL_Spot!P71</f>
        <v>0</v>
      </c>
      <c r="I71">
        <f>Bawana_NG!P71</f>
        <v>99.61999999999999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1029.594160490931</v>
      </c>
      <c r="P71" s="77">
        <v>113.68979487179487</v>
      </c>
      <c r="Q71" s="77">
        <v>37.898568000000004</v>
      </c>
      <c r="R71" s="80">
        <v>6.1654040404040407</v>
      </c>
      <c r="S71" s="80">
        <v>0</v>
      </c>
      <c r="T71" s="78">
        <f>SUMPRODUCT(LTA!F71:AJ71,LTA!F$101:AJ$101,LTA!F$103:AJ$103)</f>
        <v>72.95</v>
      </c>
      <c r="U71" s="78">
        <f>SUMPRODUCT(LTA!F71:AJ71,LTA!F$102:AJ$102,LTA!F$103:AJ$103)</f>
        <v>46.160000000000004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86.17</v>
      </c>
      <c r="AB71" s="117">
        <f>-STOA!N71</f>
        <v>-443.41</v>
      </c>
      <c r="AC71">
        <f t="shared" si="3"/>
        <v>17.783241884140043</v>
      </c>
      <c r="AD71">
        <f t="shared" si="4"/>
        <v>1070.0966082928276</v>
      </c>
      <c r="AE71">
        <f>'IDT-1'!B71</f>
        <v>89</v>
      </c>
      <c r="AF71" s="26"/>
      <c r="AG71">
        <f t="shared" si="5"/>
        <v>1159.0966082928276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-21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13.641922773837667</v>
      </c>
      <c r="F72">
        <f>GT_Spot!P72</f>
        <v>0</v>
      </c>
      <c r="G72">
        <f>PPCL_NG!P72</f>
        <v>46.4</v>
      </c>
      <c r="H72">
        <f>PPCL_Spot!P72</f>
        <v>0</v>
      </c>
      <c r="I72">
        <f>Bawana_NG!P72</f>
        <v>99.61999999999999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1053.965599589051</v>
      </c>
      <c r="P72" s="77">
        <v>113.68979487179487</v>
      </c>
      <c r="Q72" s="77">
        <v>37.898568000000004</v>
      </c>
      <c r="R72" s="80">
        <v>1.329040404040404</v>
      </c>
      <c r="S72" s="80">
        <v>0</v>
      </c>
      <c r="T72" s="78">
        <f>SUMPRODUCT(LTA!F72:AJ72,LTA!F$101:AJ$101,LTA!F$103:AJ$103)</f>
        <v>44.35</v>
      </c>
      <c r="U72" s="78">
        <f>SUMPRODUCT(LTA!F72:AJ72,LTA!F$102:AJ$102,LTA!F$103:AJ$103)</f>
        <v>43.75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107.89000000000001</v>
      </c>
      <c r="AB72" s="117">
        <f>-STOA!N72</f>
        <v>-443.41</v>
      </c>
      <c r="AC72">
        <f t="shared" si="3"/>
        <v>17.6869578702374</v>
      </c>
      <c r="AD72">
        <f t="shared" si="4"/>
        <v>1101.4379677684865</v>
      </c>
      <c r="AE72">
        <f>'IDT-1'!B72</f>
        <v>126</v>
      </c>
      <c r="AF72" s="26"/>
      <c r="AG72">
        <f t="shared" si="5"/>
        <v>1227.4379677684865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13.641922773837667</v>
      </c>
      <c r="F73">
        <f>GT_Spot!P73</f>
        <v>0</v>
      </c>
      <c r="G73">
        <f>PPCL_NG!P73</f>
        <v>46.4</v>
      </c>
      <c r="H73">
        <f>PPCL_Spot!P73</f>
        <v>0</v>
      </c>
      <c r="I73">
        <f>Bawana_NG!P73</f>
        <v>99.619999999999976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1103.0398094289922</v>
      </c>
      <c r="P73" s="77">
        <v>113.68979487179487</v>
      </c>
      <c r="Q73" s="77">
        <v>37.898568000000004</v>
      </c>
      <c r="R73" s="80">
        <v>0</v>
      </c>
      <c r="S73" s="80">
        <v>0</v>
      </c>
      <c r="T73" s="78">
        <f>SUMPRODUCT(LTA!F73:AJ73,LTA!F$101:AJ$101,LTA!F$103:AJ$103)</f>
        <v>23.02</v>
      </c>
      <c r="U73" s="78">
        <f>SUMPRODUCT(LTA!F73:AJ73,LTA!F$102:AJ$102,LTA!F$103:AJ$103)</f>
        <v>46.47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98.990000000000009</v>
      </c>
      <c r="AB73" s="117">
        <f>-STOA!N73</f>
        <v>-443.41</v>
      </c>
      <c r="AC73">
        <f t="shared" si="3"/>
        <v>18.117587361273326</v>
      </c>
      <c r="AD73">
        <f t="shared" si="4"/>
        <v>1149.9425077133515</v>
      </c>
      <c r="AE73">
        <f>'IDT-1'!B73</f>
        <v>158</v>
      </c>
      <c r="AF73" s="26"/>
      <c r="AG73">
        <f t="shared" si="5"/>
        <v>1307.9425077133515</v>
      </c>
      <c r="AI73" s="75">
        <f>PXIL!H73</f>
        <v>0</v>
      </c>
      <c r="AJ73" s="75">
        <f>PXIL!N73</f>
        <v>0</v>
      </c>
      <c r="AK73" s="75">
        <f>RTM_IEX!H73</f>
        <v>28.7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13.641922773837667</v>
      </c>
      <c r="F74">
        <f>GT_Spot!P74</f>
        <v>0</v>
      </c>
      <c r="G74">
        <f>PPCL_NG!P74</f>
        <v>46.4</v>
      </c>
      <c r="H74">
        <f>PPCL_Spot!P74</f>
        <v>0</v>
      </c>
      <c r="I74">
        <f>Bawana_NG!P74</f>
        <v>99.61999999999999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1133.859611137384</v>
      </c>
      <c r="P74" s="77">
        <v>113.68979487179487</v>
      </c>
      <c r="Q74" s="77">
        <v>37.898568000000004</v>
      </c>
      <c r="R74" s="80">
        <v>0</v>
      </c>
      <c r="S74" s="80">
        <v>0</v>
      </c>
      <c r="T74" s="78">
        <f>SUMPRODUCT(LTA!F74:AJ74,LTA!F$101:AJ$101,LTA!F$103:AJ$103)</f>
        <v>9.0300000000000011</v>
      </c>
      <c r="U74" s="78">
        <f>SUMPRODUCT(LTA!F74:AJ74,LTA!F$102:AJ$102,LTA!F$103:AJ$103)</f>
        <v>46.480000000000004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92.960000000000008</v>
      </c>
      <c r="AB74" s="117">
        <f>-STOA!N74</f>
        <v>-443.41</v>
      </c>
      <c r="AC74">
        <f t="shared" si="3"/>
        <v>18.128497616307175</v>
      </c>
      <c r="AD74">
        <f t="shared" si="4"/>
        <v>1151.1713991667095</v>
      </c>
      <c r="AE74">
        <f>'IDT-1'!B74</f>
        <v>169</v>
      </c>
      <c r="AF74" s="26"/>
      <c r="AG74">
        <f t="shared" si="5"/>
        <v>1320.1713991667095</v>
      </c>
      <c r="AI74" s="75">
        <f>PXIL!H74</f>
        <v>0</v>
      </c>
      <c r="AJ74" s="75">
        <f>PXIL!N74</f>
        <v>0</v>
      </c>
      <c r="AK74" s="75">
        <f>RTM_IEX!H74</f>
        <v>19.13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13.748778565799844</v>
      </c>
      <c r="F75">
        <f>GT_Spot!P75</f>
        <v>0</v>
      </c>
      <c r="G75">
        <f>PPCL_NG!P75</f>
        <v>46.4</v>
      </c>
      <c r="H75">
        <f>PPCL_Spot!P75</f>
        <v>0</v>
      </c>
      <c r="I75">
        <f>Bawana_NG!P75</f>
        <v>99.61999999999999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1135.2511104901839</v>
      </c>
      <c r="P75" s="77">
        <v>113.68979487179487</v>
      </c>
      <c r="Q75" s="77">
        <v>37.898568000000004</v>
      </c>
      <c r="R75" s="80">
        <v>0</v>
      </c>
      <c r="S75" s="80">
        <v>0</v>
      </c>
      <c r="T75" s="78">
        <f>SUMPRODUCT(LTA!F75:AJ75,LTA!F$101:AJ$101,LTA!F$103:AJ$103)</f>
        <v>1.63</v>
      </c>
      <c r="U75" s="78">
        <f>SUMPRODUCT(LTA!F75:AJ75,LTA!F$102:AJ$102,LTA!F$103:AJ$103)</f>
        <v>46.32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31.549999999999997</v>
      </c>
      <c r="AB75" s="117">
        <f>-STOA!N75</f>
        <v>-194.7</v>
      </c>
      <c r="AC75">
        <f t="shared" si="3"/>
        <v>15.276156045535881</v>
      </c>
      <c r="AD75">
        <f t="shared" si="4"/>
        <v>1329.5220958822429</v>
      </c>
      <c r="AE75">
        <f>'IDT-1'!B75</f>
        <v>10</v>
      </c>
      <c r="AF75" s="26"/>
      <c r="AG75">
        <f t="shared" si="5"/>
        <v>1339.5220958822429</v>
      </c>
      <c r="AI75" s="75">
        <f>PXIL!H75</f>
        <v>0</v>
      </c>
      <c r="AJ75" s="75">
        <f>PXIL!N75</f>
        <v>0</v>
      </c>
      <c r="AK75" s="75">
        <f>RTM_IEX!H75</f>
        <v>13.39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13.748778565799844</v>
      </c>
      <c r="F76">
        <f>GT_Spot!P76</f>
        <v>0</v>
      </c>
      <c r="G76">
        <f>PPCL_NG!P76</f>
        <v>46.4</v>
      </c>
      <c r="H76">
        <f>PPCL_Spot!P76</f>
        <v>0</v>
      </c>
      <c r="I76">
        <f>Bawana_NG!P76</f>
        <v>99.61999999999999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1135.7149434613841</v>
      </c>
      <c r="P76" s="77">
        <v>113.68979487179487</v>
      </c>
      <c r="Q76" s="77">
        <v>37.898568000000004</v>
      </c>
      <c r="R76" s="80">
        <v>0</v>
      </c>
      <c r="S76" s="80">
        <v>0</v>
      </c>
      <c r="T76" s="78">
        <f>SUMPRODUCT(LTA!F76:AJ76,LTA!F$101:AJ$101,LTA!F$103:AJ$103)</f>
        <v>0.25</v>
      </c>
      <c r="U76" s="78">
        <f>SUMPRODUCT(LTA!F76:AJ76,LTA!F$102:AJ$102,LTA!F$103:AJ$103)</f>
        <v>46.04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30.88</v>
      </c>
      <c r="AB76" s="117">
        <f>-STOA!N76</f>
        <v>-194.7</v>
      </c>
      <c r="AC76">
        <f t="shared" si="3"/>
        <v>15.343949775682445</v>
      </c>
      <c r="AD76">
        <f t="shared" si="4"/>
        <v>1337.1581351232965</v>
      </c>
      <c r="AE76">
        <f>'IDT-1'!B76</f>
        <v>24</v>
      </c>
      <c r="AF76" s="26"/>
      <c r="AG76">
        <f t="shared" si="5"/>
        <v>1361.1581351232965</v>
      </c>
      <c r="AI76" s="75">
        <f>PXIL!H76</f>
        <v>0</v>
      </c>
      <c r="AJ76" s="75">
        <f>PXIL!N76</f>
        <v>0</v>
      </c>
      <c r="AK76" s="75">
        <f>RTM_IEX!H76</f>
        <v>22.96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13.748778565799844</v>
      </c>
      <c r="F77">
        <f>GT_Spot!P77</f>
        <v>0</v>
      </c>
      <c r="G77">
        <f>PPCL_NG!P77</f>
        <v>46.4</v>
      </c>
      <c r="H77">
        <f>PPCL_Spot!P77</f>
        <v>0</v>
      </c>
      <c r="I77">
        <f>Bawana_NG!P77</f>
        <v>99.619999999999976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1139.6575254733839</v>
      </c>
      <c r="P77" s="77">
        <v>113.68979487179487</v>
      </c>
      <c r="Q77" s="77">
        <v>37.898568000000004</v>
      </c>
      <c r="R77" s="80">
        <v>0</v>
      </c>
      <c r="S77" s="80">
        <v>0</v>
      </c>
      <c r="T77" s="78">
        <f>SUMPRODUCT(LTA!F77:AJ77,LTA!F$101:AJ$101,LTA!F$103:AJ$103)</f>
        <v>7.0000000000000007E-2</v>
      </c>
      <c r="U77" s="78">
        <f>SUMPRODUCT(LTA!F77:AJ77,LTA!F$102:AJ$102,LTA!F$103:AJ$103)</f>
        <v>46.38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30.31</v>
      </c>
      <c r="AB77" s="117">
        <f>-STOA!N77</f>
        <v>-194.7</v>
      </c>
      <c r="AC77">
        <f t="shared" si="3"/>
        <v>15.593892497388044</v>
      </c>
      <c r="AD77">
        <f t="shared" si="4"/>
        <v>1365.3107744135907</v>
      </c>
      <c r="AE77">
        <f>'IDT-1'!B77</f>
        <v>18</v>
      </c>
      <c r="AF77" s="26"/>
      <c r="AG77">
        <f t="shared" si="5"/>
        <v>1383.3107744135907</v>
      </c>
      <c r="AI77" s="75">
        <f>PXIL!H77</f>
        <v>0</v>
      </c>
      <c r="AJ77" s="75">
        <f>PXIL!N77</f>
        <v>0</v>
      </c>
      <c r="AK77" s="75">
        <f>RTM_IEX!H77</f>
        <v>47.83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13.748778565799844</v>
      </c>
      <c r="F78">
        <f>GT_Spot!P78</f>
        <v>0</v>
      </c>
      <c r="G78">
        <f>PPCL_NG!P78</f>
        <v>46.4</v>
      </c>
      <c r="H78">
        <f>PPCL_Spot!P78</f>
        <v>0</v>
      </c>
      <c r="I78">
        <f>Bawana_NG!P78</f>
        <v>99.619999999999976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1105.2459408945922</v>
      </c>
      <c r="P78" s="77">
        <v>113.68979487179487</v>
      </c>
      <c r="Q78" s="77">
        <v>37.898568000000004</v>
      </c>
      <c r="R78" s="80">
        <v>0</v>
      </c>
      <c r="S78" s="80">
        <v>0</v>
      </c>
      <c r="T78" s="78">
        <f>SUMPRODUCT(LTA!F78:AJ78,LTA!F$101:AJ$101,LTA!F$103:AJ$103)</f>
        <v>0</v>
      </c>
      <c r="U78" s="78">
        <f>SUMPRODUCT(LTA!F78:AJ78,LTA!F$102:AJ$102,LTA!F$103:AJ$103)</f>
        <v>45.26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30.31</v>
      </c>
      <c r="AB78" s="117">
        <f>-STOA!N78</f>
        <v>-194.7</v>
      </c>
      <c r="AC78">
        <f t="shared" si="3"/>
        <v>15.566774553094673</v>
      </c>
      <c r="AD78">
        <f t="shared" si="4"/>
        <v>1362.2563077790919</v>
      </c>
      <c r="AE78">
        <f>'IDT-1'!B78</f>
        <v>14</v>
      </c>
      <c r="AF78" s="26"/>
      <c r="AG78">
        <f t="shared" si="5"/>
        <v>1376.2563077790919</v>
      </c>
      <c r="AI78" s="75">
        <f>PXIL!H78</f>
        <v>0</v>
      </c>
      <c r="AJ78" s="75">
        <f>PXIL!N78</f>
        <v>0</v>
      </c>
      <c r="AK78" s="75">
        <f>RTM_IEX!H78</f>
        <v>80.349999999999994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13.748778565799844</v>
      </c>
      <c r="F79">
        <f>GT_Spot!P79</f>
        <v>0</v>
      </c>
      <c r="G79">
        <f>PPCL_NG!P79</f>
        <v>46.4</v>
      </c>
      <c r="H79">
        <f>PPCL_Spot!P79</f>
        <v>0</v>
      </c>
      <c r="I79">
        <f>Bawana_NG!P79</f>
        <v>99.61999999999999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1043.8649754580294</v>
      </c>
      <c r="P79" s="77">
        <v>113.68979487179487</v>
      </c>
      <c r="Q79" s="77">
        <v>37.898568000000004</v>
      </c>
      <c r="R79" s="80">
        <v>0</v>
      </c>
      <c r="S79" s="80">
        <v>0</v>
      </c>
      <c r="T79" s="78">
        <f>SUMPRODUCT(LTA!F79:AJ79,LTA!F$101:AJ$101,LTA!F$103:AJ$103)</f>
        <v>0</v>
      </c>
      <c r="U79" s="78">
        <f>SUMPRODUCT(LTA!F79:AJ79,LTA!F$102:AJ$102,LTA!F$103:AJ$103)</f>
        <v>44.2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29.16</v>
      </c>
      <c r="AB79" s="117">
        <f>-STOA!N79</f>
        <v>-153.12</v>
      </c>
      <c r="AC79">
        <f t="shared" si="3"/>
        <v>15.193653514880042</v>
      </c>
      <c r="AD79">
        <f t="shared" si="4"/>
        <v>1403.7584633807442</v>
      </c>
      <c r="AE79">
        <f>'IDT-1'!B79</f>
        <v>0</v>
      </c>
      <c r="AF79" s="26"/>
      <c r="AG79">
        <f t="shared" si="5"/>
        <v>1403.7584633807442</v>
      </c>
      <c r="AI79" s="75">
        <f>PXIL!H79</f>
        <v>0</v>
      </c>
      <c r="AJ79" s="75">
        <f>PXIL!N79</f>
        <v>0</v>
      </c>
      <c r="AK79" s="75">
        <f>RTM_IEX!H79</f>
        <v>143.49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13.748778565799844</v>
      </c>
      <c r="F80">
        <f>GT_Spot!P80</f>
        <v>0</v>
      </c>
      <c r="G80">
        <f>PPCL_NG!P80</f>
        <v>46.4</v>
      </c>
      <c r="H80">
        <f>PPCL_Spot!P80</f>
        <v>0</v>
      </c>
      <c r="I80">
        <f>Bawana_NG!P80</f>
        <v>99.619999999999976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1038.2290447820292</v>
      </c>
      <c r="P80" s="77">
        <v>113.68979487179487</v>
      </c>
      <c r="Q80" s="77">
        <v>37.898568000000004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42.769999999999996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29.16</v>
      </c>
      <c r="AB80" s="117">
        <f>-STOA!N80</f>
        <v>-153.12</v>
      </c>
      <c r="AC80">
        <f t="shared" si="3"/>
        <v>14.887361324931241</v>
      </c>
      <c r="AD80">
        <f t="shared" si="4"/>
        <v>1369.2588248946931</v>
      </c>
      <c r="AE80">
        <f>'IDT-1'!B80</f>
        <v>25</v>
      </c>
      <c r="AF80" s="26"/>
      <c r="AG80">
        <f t="shared" si="5"/>
        <v>1394.2588248946931</v>
      </c>
      <c r="AI80" s="75">
        <f>PXIL!H80</f>
        <v>0</v>
      </c>
      <c r="AJ80" s="75">
        <f>PXIL!N80</f>
        <v>0</v>
      </c>
      <c r="AK80" s="75">
        <f>RTM_IEX!H80</f>
        <v>115.75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13.748778565799844</v>
      </c>
      <c r="F81">
        <f>GT_Spot!P81</f>
        <v>0</v>
      </c>
      <c r="G81">
        <f>PPCL_NG!P81</f>
        <v>46.4</v>
      </c>
      <c r="H81">
        <f>PPCL_Spot!P81</f>
        <v>0</v>
      </c>
      <c r="I81">
        <f>Bawana_NG!P81</f>
        <v>99.619999999999976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1009.8169717556444</v>
      </c>
      <c r="P81" s="77">
        <v>113.68979487179487</v>
      </c>
      <c r="Q81" s="77">
        <v>37.898568000000004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48.830000000000005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29.16</v>
      </c>
      <c r="AB81" s="117">
        <f>-STOA!N81</f>
        <v>-153.12</v>
      </c>
      <c r="AC81">
        <f t="shared" si="3"/>
        <v>14.160287082299053</v>
      </c>
      <c r="AD81">
        <f t="shared" si="4"/>
        <v>1287.3638261109404</v>
      </c>
      <c r="AE81">
        <f>'IDT-1'!B81</f>
        <v>61</v>
      </c>
      <c r="AF81" s="26"/>
      <c r="AG81">
        <f t="shared" si="5"/>
        <v>1348.3638261109404</v>
      </c>
      <c r="AI81" s="75">
        <f>PXIL!H81</f>
        <v>0</v>
      </c>
      <c r="AJ81" s="75">
        <f>PXIL!N81</f>
        <v>0</v>
      </c>
      <c r="AK81" s="75">
        <f>RTM_IEX!H81</f>
        <v>55.48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13.748778565799844</v>
      </c>
      <c r="F82">
        <f>GT_Spot!P82</f>
        <v>0</v>
      </c>
      <c r="G82">
        <f>PPCL_NG!P82</f>
        <v>46.4</v>
      </c>
      <c r="H82">
        <f>PPCL_Spot!P82</f>
        <v>0</v>
      </c>
      <c r="I82">
        <f>Bawana_NG!P82</f>
        <v>99.619999999999976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1009.9014833533062</v>
      </c>
      <c r="P82" s="77">
        <v>113.68979487179487</v>
      </c>
      <c r="Q82" s="77">
        <v>37.898568000000004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48.4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29.16</v>
      </c>
      <c r="AB82" s="117">
        <f>-STOA!N82</f>
        <v>-153.12</v>
      </c>
      <c r="AC82">
        <f t="shared" si="3"/>
        <v>14.098286784358478</v>
      </c>
      <c r="AD82">
        <f t="shared" si="4"/>
        <v>1280.3803380065428</v>
      </c>
      <c r="AE82">
        <f>'IDT-1'!B82</f>
        <v>55</v>
      </c>
      <c r="AF82" s="26"/>
      <c r="AG82">
        <f t="shared" si="5"/>
        <v>1335.3803380065428</v>
      </c>
      <c r="AI82" s="75">
        <f>PXIL!H82</f>
        <v>0</v>
      </c>
      <c r="AJ82" s="75">
        <f>PXIL!N82</f>
        <v>0</v>
      </c>
      <c r="AK82" s="75">
        <f>RTM_IEX!H82</f>
        <v>48.78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13.748778565799844</v>
      </c>
      <c r="F83">
        <f>GT_Spot!P83</f>
        <v>0</v>
      </c>
      <c r="G83">
        <f>PPCL_NG!P83</f>
        <v>46.4</v>
      </c>
      <c r="H83">
        <f>PPCL_Spot!P83</f>
        <v>0</v>
      </c>
      <c r="I83">
        <f>Bawana_NG!P83</f>
        <v>99.619999999999976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1000.0740605413062</v>
      </c>
      <c r="P83" s="77">
        <v>113.68979487179487</v>
      </c>
      <c r="Q83" s="77">
        <v>37.898568000000004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54.519999999999996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29.060000000000002</v>
      </c>
      <c r="AB83" s="117">
        <f>-STOA!N83</f>
        <v>-153.12</v>
      </c>
      <c r="AC83">
        <f t="shared" si="3"/>
        <v>14.090125463612877</v>
      </c>
      <c r="AD83">
        <f t="shared" si="4"/>
        <v>1279.4610765152881</v>
      </c>
      <c r="AE83">
        <f>'IDT-1'!B83</f>
        <v>43</v>
      </c>
      <c r="AF83" s="26"/>
      <c r="AG83">
        <f t="shared" si="5"/>
        <v>1322.4610765152881</v>
      </c>
      <c r="AI83" s="75">
        <f>PXIL!H83</f>
        <v>0</v>
      </c>
      <c r="AJ83" s="75">
        <f>PXIL!N83</f>
        <v>0</v>
      </c>
      <c r="AK83" s="75">
        <f>RTM_IEX!H83</f>
        <v>51.66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13.748778565799844</v>
      </c>
      <c r="F84">
        <f>GT_Spot!P84</f>
        <v>0</v>
      </c>
      <c r="G84">
        <f>PPCL_NG!P84</f>
        <v>46.4</v>
      </c>
      <c r="H84">
        <f>PPCL_Spot!P84</f>
        <v>0</v>
      </c>
      <c r="I84">
        <f>Bawana_NG!P84</f>
        <v>99.619999999999976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981.45635632801338</v>
      </c>
      <c r="P84" s="77">
        <v>113.68979487179487</v>
      </c>
      <c r="Q84" s="77">
        <v>37.898568000000004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72.64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29.060000000000002</v>
      </c>
      <c r="AB84" s="117">
        <f>-STOA!N84</f>
        <v>-153.12</v>
      </c>
      <c r="AC84">
        <f t="shared" si="3"/>
        <v>13.976273666535901</v>
      </c>
      <c r="AD84">
        <f t="shared" si="4"/>
        <v>1266.6372240990722</v>
      </c>
      <c r="AE84">
        <f>'IDT-1'!B84</f>
        <v>18</v>
      </c>
      <c r="AF84" s="26"/>
      <c r="AG84">
        <f t="shared" si="5"/>
        <v>1284.6372240990722</v>
      </c>
      <c r="AI84" s="75">
        <f>PXIL!H84</f>
        <v>0</v>
      </c>
      <c r="AJ84" s="75">
        <f>PXIL!N84</f>
        <v>0</v>
      </c>
      <c r="AK84" s="75">
        <f>RTM_IEX!H84</f>
        <v>39.22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13.748778565799844</v>
      </c>
      <c r="F85">
        <f>GT_Spot!P85</f>
        <v>0</v>
      </c>
      <c r="G85">
        <f>PPCL_NG!P85</f>
        <v>46.4</v>
      </c>
      <c r="H85">
        <f>PPCL_Spot!P85</f>
        <v>0</v>
      </c>
      <c r="I85">
        <f>Bawana_NG!P85</f>
        <v>99.61999999999999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959.2262305611381</v>
      </c>
      <c r="P85" s="77">
        <v>113.68979487179487</v>
      </c>
      <c r="Q85" s="77">
        <v>37.898568000000004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71.83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29.060000000000002</v>
      </c>
      <c r="AB85" s="117">
        <f>-STOA!N85</f>
        <v>-153.12</v>
      </c>
      <c r="AC85">
        <f t="shared" si="3"/>
        <v>14.017632559787396</v>
      </c>
      <c r="AD85">
        <f t="shared" si="4"/>
        <v>1271.2957394389452</v>
      </c>
      <c r="AE85">
        <f>'IDT-1'!B85</f>
        <v>0</v>
      </c>
      <c r="AF85" s="26"/>
      <c r="AG85">
        <f t="shared" si="5"/>
        <v>1271.2957394389452</v>
      </c>
      <c r="AI85" s="75">
        <f>PXIL!H85</f>
        <v>0</v>
      </c>
      <c r="AJ85" s="75">
        <f>PXIL!N85</f>
        <v>0</v>
      </c>
      <c r="AK85" s="75">
        <f>RTM_IEX!H85</f>
        <v>66.959999999999994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13.748778565799844</v>
      </c>
      <c r="F86">
        <f>GT_Spot!P86</f>
        <v>0</v>
      </c>
      <c r="G86">
        <f>PPCL_NG!P86</f>
        <v>46.4</v>
      </c>
      <c r="H86">
        <f>PPCL_Spot!P86</f>
        <v>0</v>
      </c>
      <c r="I86">
        <f>Bawana_NG!P86</f>
        <v>99.62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905.0868083711382</v>
      </c>
      <c r="P86" s="77">
        <v>113.68979487179487</v>
      </c>
      <c r="Q86" s="77">
        <v>31.596048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70.72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29.060000000000002</v>
      </c>
      <c r="AB86" s="117">
        <f>-STOA!N86</f>
        <v>-153.12</v>
      </c>
      <c r="AC86">
        <f t="shared" si="3"/>
        <v>13.526487468515398</v>
      </c>
      <c r="AD86">
        <f t="shared" si="4"/>
        <v>1215.9749423402175</v>
      </c>
      <c r="AE86">
        <f>'IDT-1'!B86</f>
        <v>0</v>
      </c>
      <c r="AF86" s="26"/>
      <c r="AG86">
        <f t="shared" si="5"/>
        <v>1215.9749423402175</v>
      </c>
      <c r="AI86" s="75">
        <f>PXIL!H86</f>
        <v>0</v>
      </c>
      <c r="AJ86" s="75">
        <f>PXIL!N86</f>
        <v>0</v>
      </c>
      <c r="AK86" s="75">
        <f>RTM_IEX!H86</f>
        <v>72.7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13.748778565799844</v>
      </c>
      <c r="F87">
        <f>GT_Spot!P87</f>
        <v>0</v>
      </c>
      <c r="G87">
        <f>PPCL_NG!P87</f>
        <v>46.4</v>
      </c>
      <c r="H87">
        <f>PPCL_Spot!P87</f>
        <v>0</v>
      </c>
      <c r="I87">
        <f>Bawana_NG!P87</f>
        <v>99.619999999999976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931.73134219345968</v>
      </c>
      <c r="P87" s="77">
        <v>112.17457509157509</v>
      </c>
      <c r="Q87" s="77">
        <v>28.894968000000002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68.58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28.38</v>
      </c>
      <c r="AB87" s="117">
        <f>-STOA!N87</f>
        <v>-153.12</v>
      </c>
      <c r="AC87">
        <f t="shared" si="3"/>
        <v>14.069431928085894</v>
      </c>
      <c r="AD87">
        <f t="shared" si="4"/>
        <v>1277.1302319227491</v>
      </c>
      <c r="AE87">
        <f>'IDT-1'!B87</f>
        <v>0</v>
      </c>
      <c r="AF87" s="26"/>
      <c r="AG87">
        <f t="shared" si="5"/>
        <v>1277.1302319227491</v>
      </c>
      <c r="AI87" s="75">
        <f>PXIL!H87</f>
        <v>0</v>
      </c>
      <c r="AJ87" s="75">
        <f>PXIL!N87</f>
        <v>0</v>
      </c>
      <c r="AK87" s="75">
        <f>RTM_IEX!H87</f>
        <v>114.79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13.748778565799844</v>
      </c>
      <c r="F88">
        <f>GT_Spot!P88</f>
        <v>0</v>
      </c>
      <c r="G88">
        <f>PPCL_NG!P88</f>
        <v>46.4</v>
      </c>
      <c r="H88">
        <f>PPCL_Spot!P88</f>
        <v>0</v>
      </c>
      <c r="I88">
        <f>Bawana_NG!P88</f>
        <v>99.619999999999976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917.35807453967857</v>
      </c>
      <c r="P88" s="77">
        <v>112.17457509157509</v>
      </c>
      <c r="Q88" s="77">
        <v>28.894968000000002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68.37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28.38</v>
      </c>
      <c r="AB88" s="117">
        <f>-STOA!N88</f>
        <v>-153.12</v>
      </c>
      <c r="AC88">
        <f t="shared" si="3"/>
        <v>13.56225917273262</v>
      </c>
      <c r="AD88">
        <f t="shared" si="4"/>
        <v>1220.0041370243212</v>
      </c>
      <c r="AE88">
        <f>'IDT-1'!B88</f>
        <v>0</v>
      </c>
      <c r="AF88" s="26"/>
      <c r="AG88">
        <f t="shared" si="5"/>
        <v>1220.0041370243212</v>
      </c>
      <c r="AI88" s="75">
        <f>PXIL!H88</f>
        <v>0</v>
      </c>
      <c r="AJ88" s="75">
        <f>PXIL!N88</f>
        <v>0</v>
      </c>
      <c r="AK88" s="75">
        <f>RTM_IEX!H88</f>
        <v>71.739999999999995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13.748778565799844</v>
      </c>
      <c r="F89">
        <f>GT_Spot!P89</f>
        <v>0</v>
      </c>
      <c r="G89">
        <f>PPCL_NG!P89</f>
        <v>46.4</v>
      </c>
      <c r="H89">
        <f>PPCL_Spot!P89</f>
        <v>0</v>
      </c>
      <c r="I89">
        <f>Bawana_NG!P89</f>
        <v>99.62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892.60872081597461</v>
      </c>
      <c r="P89" s="77">
        <v>113.68979487179487</v>
      </c>
      <c r="Q89" s="77">
        <v>32.474448000000002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63.4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28.38</v>
      </c>
      <c r="AB89" s="117">
        <f>-STOA!N89</f>
        <v>-153.12</v>
      </c>
      <c r="AC89">
        <f t="shared" si="3"/>
        <v>12.95836221802996</v>
      </c>
      <c r="AD89">
        <f t="shared" si="4"/>
        <v>1151.9833800355395</v>
      </c>
      <c r="AE89">
        <f>'IDT-1'!B89</f>
        <v>0</v>
      </c>
      <c r="AF89" s="26"/>
      <c r="AG89">
        <f t="shared" si="5"/>
        <v>1151.9833800355395</v>
      </c>
      <c r="AI89" s="75">
        <f>PXIL!H89</f>
        <v>0</v>
      </c>
      <c r="AJ89" s="75">
        <f>PXIL!N89</f>
        <v>0</v>
      </c>
      <c r="AK89" s="75">
        <f>RTM_IEX!H89</f>
        <v>27.74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13.748778565799844</v>
      </c>
      <c r="F90">
        <f>GT_Spot!P90</f>
        <v>0</v>
      </c>
      <c r="G90">
        <f>PPCL_NG!P90</f>
        <v>46.4</v>
      </c>
      <c r="H90">
        <f>PPCL_Spot!P90</f>
        <v>0</v>
      </c>
      <c r="I90">
        <f>Bawana_NG!P90</f>
        <v>99.62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864.8471278274834</v>
      </c>
      <c r="P90" s="77">
        <v>113.68979487179487</v>
      </c>
      <c r="Q90" s="77">
        <v>24.208703999999997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61.76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28.38</v>
      </c>
      <c r="AB90" s="117">
        <f>-STOA!N90</f>
        <v>-153.12</v>
      </c>
      <c r="AC90">
        <f t="shared" si="3"/>
        <v>12.812129652531235</v>
      </c>
      <c r="AD90">
        <f t="shared" si="4"/>
        <v>1135.5122756125468</v>
      </c>
      <c r="AE90">
        <f>'IDT-1'!B90</f>
        <v>0</v>
      </c>
      <c r="AF90" s="26"/>
      <c r="AG90">
        <f t="shared" si="5"/>
        <v>1135.5122756125468</v>
      </c>
      <c r="AI90" s="75">
        <f>PXIL!H90</f>
        <v>0</v>
      </c>
      <c r="AJ90" s="75">
        <f>PXIL!N90</f>
        <v>0</v>
      </c>
      <c r="AK90" s="75">
        <f>RTM_IEX!H90</f>
        <v>48.79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13.748778565799844</v>
      </c>
      <c r="F91">
        <f>GT_Spot!P91</f>
        <v>0</v>
      </c>
      <c r="G91">
        <f>PPCL_NG!P91</f>
        <v>46.4</v>
      </c>
      <c r="H91">
        <f>PPCL_Spot!P91</f>
        <v>0</v>
      </c>
      <c r="I91">
        <f>Bawana_NG!P91</f>
        <v>99.62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835.84878996081841</v>
      </c>
      <c r="P91" s="77">
        <v>113.68979487179487</v>
      </c>
      <c r="Q91" s="77">
        <v>24.208703999999997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91.52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28.38</v>
      </c>
      <c r="AB91" s="117">
        <f>-STOA!N91</f>
        <v>-153.12</v>
      </c>
      <c r="AC91">
        <f t="shared" si="3"/>
        <v>12.709360279304583</v>
      </c>
      <c r="AD91">
        <f t="shared" si="4"/>
        <v>1123.9367071191084</v>
      </c>
      <c r="AE91">
        <f>'IDT-1'!B91</f>
        <v>0</v>
      </c>
      <c r="AF91" s="26"/>
      <c r="AG91">
        <f t="shared" si="5"/>
        <v>1123.9367071191084</v>
      </c>
      <c r="AI91" s="75">
        <f>PXIL!H91</f>
        <v>0</v>
      </c>
      <c r="AJ91" s="75">
        <f>PXIL!N91</f>
        <v>0</v>
      </c>
      <c r="AK91" s="75">
        <f>RTM_IEX!H91</f>
        <v>36.35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14.402764269260304</v>
      </c>
      <c r="F92">
        <f>GT_Spot!P92</f>
        <v>0</v>
      </c>
      <c r="G92">
        <f>PPCL_NG!P92</f>
        <v>44.7</v>
      </c>
      <c r="H92">
        <f>PPCL_Spot!P92</f>
        <v>0</v>
      </c>
      <c r="I92">
        <f>Bawana_NG!P92</f>
        <v>99.62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813.01283476081835</v>
      </c>
      <c r="P92" s="77">
        <v>113.68979487179487</v>
      </c>
      <c r="Q92" s="77">
        <v>24.208703999999997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91.11999999999999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28.38</v>
      </c>
      <c r="AB92" s="117">
        <f>-STOA!N92</f>
        <v>-153.12</v>
      </c>
      <c r="AC92">
        <f t="shared" si="3"/>
        <v>12.302078947735033</v>
      </c>
      <c r="AD92">
        <f t="shared" si="4"/>
        <v>1078.0620189541382</v>
      </c>
      <c r="AE92">
        <f>'IDT-1'!B92</f>
        <v>0</v>
      </c>
      <c r="AF92" s="26"/>
      <c r="AG92">
        <f t="shared" si="5"/>
        <v>1078.0620189541382</v>
      </c>
      <c r="AI92" s="75">
        <f>PXIL!H92</f>
        <v>0</v>
      </c>
      <c r="AJ92" s="75">
        <f>PXIL!N92</f>
        <v>0</v>
      </c>
      <c r="AK92" s="75">
        <f>RTM_IEX!H92</f>
        <v>14.35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14.402764269260304</v>
      </c>
      <c r="F93">
        <f>GT_Spot!P93</f>
        <v>0</v>
      </c>
      <c r="G93">
        <f>PPCL_NG!P93</f>
        <v>44.7</v>
      </c>
      <c r="H93">
        <f>PPCL_Spot!P93</f>
        <v>0</v>
      </c>
      <c r="I93">
        <f>Bawana_NG!P93</f>
        <v>99.62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772.39743543281861</v>
      </c>
      <c r="P93" s="77">
        <v>113.68979487179487</v>
      </c>
      <c r="Q93" s="77">
        <v>24.208703999999997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91.83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28.38</v>
      </c>
      <c r="AB93" s="117">
        <f>-STOA!N93</f>
        <v>-153.12</v>
      </c>
      <c r="AC93">
        <f t="shared" si="3"/>
        <v>11.849887433648638</v>
      </c>
      <c r="AD93">
        <f t="shared" si="4"/>
        <v>1027.128811140225</v>
      </c>
      <c r="AE93">
        <f>'IDT-1'!B93</f>
        <v>0</v>
      </c>
      <c r="AF93" s="26"/>
      <c r="AG93">
        <f t="shared" si="5"/>
        <v>1027.128811140225</v>
      </c>
      <c r="AI93" s="75">
        <f>PXIL!H93</f>
        <v>0</v>
      </c>
      <c r="AJ93" s="75">
        <f>PXIL!N93</f>
        <v>0</v>
      </c>
      <c r="AK93" s="75">
        <f>RTM_IEX!H93</f>
        <v>2.87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14.402764269260304</v>
      </c>
      <c r="F94">
        <f>GT_Spot!P94</f>
        <v>0</v>
      </c>
      <c r="G94">
        <f>PPCL_NG!P94</f>
        <v>44.7</v>
      </c>
      <c r="H94">
        <f>PPCL_Spot!P94</f>
        <v>0</v>
      </c>
      <c r="I94">
        <f>Bawana_NG!P94</f>
        <v>99.62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718.13952258001848</v>
      </c>
      <c r="P94" s="77">
        <v>113.68979487179487</v>
      </c>
      <c r="Q94" s="77">
        <v>29.632823999999999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91.72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28.38</v>
      </c>
      <c r="AB94" s="117">
        <f>-STOA!N94</f>
        <v>-153.12</v>
      </c>
      <c r="AC94">
        <f t="shared" si="3"/>
        <v>11.612782056543997</v>
      </c>
      <c r="AD94">
        <f t="shared" si="4"/>
        <v>1000.4221236645297</v>
      </c>
      <c r="AE94">
        <f>'IDT-1'!B94</f>
        <v>0</v>
      </c>
      <c r="AF94" s="26"/>
      <c r="AG94">
        <f t="shared" si="5"/>
        <v>1000.4221236645297</v>
      </c>
      <c r="AI94" s="75">
        <f>PXIL!H94</f>
        <v>0</v>
      </c>
      <c r="AJ94" s="75">
        <f>PXIL!N94</f>
        <v>0</v>
      </c>
      <c r="AK94" s="75">
        <f>RTM_IEX!H94</f>
        <v>24.87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14.402764269260304</v>
      </c>
      <c r="F95">
        <f>GT_Spot!P95</f>
        <v>0</v>
      </c>
      <c r="G95">
        <f>PPCL_NG!P95</f>
        <v>44.7</v>
      </c>
      <c r="H95">
        <f>PPCL_Spot!P95</f>
        <v>0</v>
      </c>
      <c r="I95">
        <f>Bawana_NG!P95</f>
        <v>99.62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699.36610858307608</v>
      </c>
      <c r="P95" s="77">
        <v>90.21486813186813</v>
      </c>
      <c r="Q95" s="77">
        <v>15.964920000000001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89.69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28.38</v>
      </c>
      <c r="AB95" s="117">
        <f>-STOA!N95</f>
        <v>-153.12</v>
      </c>
      <c r="AC95">
        <f t="shared" si="3"/>
        <v>11.540567102859548</v>
      </c>
      <c r="AD95">
        <f t="shared" si="4"/>
        <v>992.28809388134505</v>
      </c>
      <c r="AE95">
        <f>'IDT-1'!B95</f>
        <v>0</v>
      </c>
      <c r="AF95" s="26"/>
      <c r="AG95">
        <f t="shared" si="5"/>
        <v>992.28809388134505</v>
      </c>
      <c r="AI95" s="75">
        <f>PXIL!H95</f>
        <v>0</v>
      </c>
      <c r="AJ95" s="75">
        <f>PXIL!N95</f>
        <v>0</v>
      </c>
      <c r="AK95" s="75">
        <f>RTM_IEX!H95</f>
        <v>74.61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14.402764269260304</v>
      </c>
      <c r="F96">
        <f>GT_Spot!P96</f>
        <v>0</v>
      </c>
      <c r="G96">
        <f>PPCL_NG!P96</f>
        <v>44.7</v>
      </c>
      <c r="H96">
        <f>PPCL_Spot!P96</f>
        <v>0</v>
      </c>
      <c r="I96">
        <f>Bawana_NG!P96</f>
        <v>99.62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689.14371147440261</v>
      </c>
      <c r="P96" s="77">
        <v>81.813084249084255</v>
      </c>
      <c r="Q96" s="77">
        <v>15.964920000000001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87.960000000000008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28.38</v>
      </c>
      <c r="AB96" s="117">
        <f>-STOA!N96</f>
        <v>-153.12</v>
      </c>
      <c r="AC96">
        <f t="shared" si="3"/>
        <v>11.075274310134725</v>
      </c>
      <c r="AD96">
        <f t="shared" si="4"/>
        <v>939.87920568261256</v>
      </c>
      <c r="AE96">
        <f>'IDT-1'!B96</f>
        <v>0</v>
      </c>
      <c r="AF96" s="26"/>
      <c r="AG96">
        <f t="shared" si="5"/>
        <v>939.87920568261256</v>
      </c>
      <c r="AI96" s="75">
        <f>PXIL!H96</f>
        <v>0</v>
      </c>
      <c r="AJ96" s="75">
        <f>PXIL!N96</f>
        <v>0</v>
      </c>
      <c r="AK96" s="75">
        <f>RTM_IEX!H96</f>
        <v>42.09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14.402764269260304</v>
      </c>
      <c r="F97">
        <f>GT_Spot!P97</f>
        <v>0</v>
      </c>
      <c r="G97">
        <f>PPCL_NG!P97</f>
        <v>44.7</v>
      </c>
      <c r="H97">
        <f>PPCL_Spot!P97</f>
        <v>0</v>
      </c>
      <c r="I97">
        <f>Bawana_NG!P97</f>
        <v>99.62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681.58194614289187</v>
      </c>
      <c r="P97" s="77">
        <v>81.813084249084255</v>
      </c>
      <c r="Q97" s="77">
        <v>15.964920000000001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86.7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28.38</v>
      </c>
      <c r="AB97" s="117">
        <f>-STOA!N97</f>
        <v>-153.12</v>
      </c>
      <c r="AC97">
        <f t="shared" si="3"/>
        <v>10.866960218316704</v>
      </c>
      <c r="AD97">
        <f t="shared" si="4"/>
        <v>862.17575444291992</v>
      </c>
      <c r="AE97">
        <f>'IDT-1'!B97</f>
        <v>0</v>
      </c>
      <c r="AF97" s="26"/>
      <c r="AG97">
        <f t="shared" si="5"/>
        <v>862.17575444291992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-27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14.402764269260304</v>
      </c>
      <c r="F98">
        <f>GT_Spot!P98</f>
        <v>0</v>
      </c>
      <c r="G98">
        <f>PPCL_NG!P98</f>
        <v>44.7</v>
      </c>
      <c r="H98">
        <f>PPCL_Spot!P98</f>
        <v>0</v>
      </c>
      <c r="I98">
        <f>Bawana_NG!P98</f>
        <v>76.36999999999999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681.58106586289182</v>
      </c>
      <c r="P98" s="77">
        <v>81.813084249084255</v>
      </c>
      <c r="Q98" s="77">
        <v>15.964920000000001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83.79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28.38</v>
      </c>
      <c r="AB98" s="117">
        <f>-STOA!N98</f>
        <v>-153.12</v>
      </c>
      <c r="AC98">
        <f t="shared" si="3"/>
        <v>10.592353834241726</v>
      </c>
      <c r="AD98">
        <f t="shared" si="4"/>
        <v>841.2894805469947</v>
      </c>
      <c r="AE98">
        <f>'IDT-1'!B98</f>
        <v>0</v>
      </c>
      <c r="AF98" s="26"/>
      <c r="AG98">
        <f t="shared" si="5"/>
        <v>841.2894805469947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-22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0.32860246036745872</v>
      </c>
      <c r="F99">
        <f t="shared" si="6"/>
        <v>0</v>
      </c>
      <c r="G99">
        <f t="shared" si="6"/>
        <v>1.0907325000000003</v>
      </c>
      <c r="H99">
        <f t="shared" si="6"/>
        <v>0</v>
      </c>
      <c r="I99">
        <f t="shared" si="6"/>
        <v>2.2536987507887063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20.639196113866809</v>
      </c>
      <c r="P99" s="77">
        <f t="shared" si="6"/>
        <v>2.4590381034798532</v>
      </c>
      <c r="Q99" s="77">
        <f t="shared" si="6"/>
        <v>0.69099885000000028</v>
      </c>
      <c r="R99" s="80">
        <f t="shared" si="6"/>
        <v>0.37843465909090895</v>
      </c>
      <c r="S99" s="80">
        <f t="shared" si="6"/>
        <v>0</v>
      </c>
      <c r="T99" s="78">
        <f t="shared" si="6"/>
        <v>2.1071750000000002</v>
      </c>
      <c r="U99" s="78">
        <f t="shared" si="6"/>
        <v>1.1394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1.258195</v>
      </c>
      <c r="Z99" s="75">
        <f t="shared" si="6"/>
        <v>-0.47875000000000001</v>
      </c>
      <c r="AA99" s="117">
        <f t="shared" si="6"/>
        <v>1.6212550000000008</v>
      </c>
      <c r="AB99" s="117">
        <f t="shared" si="6"/>
        <v>-7.1999399999999945</v>
      </c>
      <c r="AC99">
        <f t="shared" si="6"/>
        <v>0.37598645739013081</v>
      </c>
      <c r="AD99">
        <f t="shared" si="6"/>
        <v>26.503334980203618</v>
      </c>
      <c r="AE99">
        <f t="shared" si="6"/>
        <v>0.67752599999999996</v>
      </c>
      <c r="AG99">
        <f t="shared" si="6"/>
        <v>27.180860980203622</v>
      </c>
      <c r="AI99">
        <f t="shared" si="6"/>
        <v>0</v>
      </c>
      <c r="AJ99">
        <f t="shared" si="6"/>
        <v>0</v>
      </c>
      <c r="AK99">
        <f t="shared" si="6"/>
        <v>0.5212524999999999</v>
      </c>
      <c r="AL99">
        <f t="shared" si="6"/>
        <v>-0.20949999999999999</v>
      </c>
      <c r="AM99">
        <f t="shared" si="6"/>
        <v>0</v>
      </c>
      <c r="AN99">
        <f t="shared" si="6"/>
        <v>0</v>
      </c>
      <c r="AO99">
        <f t="shared" si="6"/>
        <v>0.27953250000000002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F98" sqref="AF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44572</v>
      </c>
      <c r="B1" s="218"/>
      <c r="C1" s="218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19" t="s">
        <v>143</v>
      </c>
      <c r="Q1" s="219" t="s">
        <v>144</v>
      </c>
      <c r="R1" s="222" t="s">
        <v>339</v>
      </c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0" t="s">
        <v>335</v>
      </c>
      <c r="Y1" s="217" t="s">
        <v>223</v>
      </c>
      <c r="Z1" s="217" t="s">
        <v>224</v>
      </c>
      <c r="AA1" s="221" t="s">
        <v>198</v>
      </c>
      <c r="AB1" s="221" t="s">
        <v>199</v>
      </c>
      <c r="AC1" s="27" t="s">
        <v>189</v>
      </c>
      <c r="AD1" s="210" t="s">
        <v>142</v>
      </c>
      <c r="AG1" s="210" t="s">
        <v>278</v>
      </c>
      <c r="AI1" s="217" t="s">
        <v>384</v>
      </c>
      <c r="AJ1" s="217" t="s">
        <v>412</v>
      </c>
      <c r="AK1" s="217" t="s">
        <v>386</v>
      </c>
      <c r="AL1" s="217" t="s">
        <v>387</v>
      </c>
      <c r="AM1" s="217" t="s">
        <v>388</v>
      </c>
      <c r="AN1" s="217" t="s">
        <v>389</v>
      </c>
      <c r="AO1" s="216" t="s">
        <v>413</v>
      </c>
      <c r="AP1" s="216" t="s">
        <v>414</v>
      </c>
      <c r="AQ1" s="216" t="s">
        <v>415</v>
      </c>
      <c r="AR1" s="216" t="s">
        <v>416</v>
      </c>
    </row>
    <row r="2" spans="1:44">
      <c r="A2" s="27" t="s">
        <v>44</v>
      </c>
      <c r="B2" s="218"/>
      <c r="C2" s="218"/>
      <c r="D2" s="210"/>
      <c r="E2" s="210"/>
      <c r="F2" s="210"/>
      <c r="G2" s="210"/>
      <c r="H2" s="210"/>
      <c r="I2" s="210"/>
      <c r="J2" s="210"/>
      <c r="K2" s="210"/>
      <c r="L2" s="218"/>
      <c r="M2" s="218"/>
      <c r="N2" s="218"/>
      <c r="O2" s="218"/>
      <c r="P2" s="219"/>
      <c r="Q2" s="219"/>
      <c r="R2" s="222"/>
      <c r="S2" s="79"/>
      <c r="T2" s="82" t="s">
        <v>315</v>
      </c>
      <c r="U2" s="220"/>
      <c r="V2" s="107" t="s">
        <v>304</v>
      </c>
      <c r="W2" s="107" t="s">
        <v>304</v>
      </c>
      <c r="X2" s="210"/>
      <c r="Y2" s="217"/>
      <c r="Z2" s="217"/>
      <c r="AA2" s="221"/>
      <c r="AB2" s="221"/>
      <c r="AC2" s="27">
        <f>Allocation!J1/100</f>
        <v>8.8000000000000005E-3</v>
      </c>
      <c r="AD2" s="210"/>
      <c r="AE2" t="s">
        <v>276</v>
      </c>
      <c r="AG2" s="210"/>
      <c r="AI2" s="217"/>
      <c r="AJ2" s="217"/>
      <c r="AK2" s="217"/>
      <c r="AL2" s="217"/>
      <c r="AM2" s="217"/>
      <c r="AN2" s="217"/>
      <c r="AO2" s="216"/>
      <c r="AP2" s="216"/>
      <c r="AQ2" s="216"/>
      <c r="AR2" s="216"/>
    </row>
    <row r="3" spans="1:44">
      <c r="A3" t="s">
        <v>45</v>
      </c>
      <c r="E3">
        <f>GT_NG!Q3</f>
        <v>7.5334384029419486</v>
      </c>
      <c r="F3">
        <f>GT_Spot!Q3</f>
        <v>0</v>
      </c>
      <c r="G3">
        <f>PPCL_NG!Q3</f>
        <v>25.71</v>
      </c>
      <c r="H3">
        <f>PPCL_Spot!Q3</f>
        <v>0</v>
      </c>
      <c r="I3">
        <f>Bawana_NG!Q3</f>
        <v>49.919999999999995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587.80466530451315</v>
      </c>
      <c r="P3" s="77">
        <v>46.340963369963369</v>
      </c>
      <c r="Q3" s="77">
        <v>9.128759999999998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70.09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-248</v>
      </c>
      <c r="AA3" s="117">
        <f>STOA!I3</f>
        <v>0.67999999999999994</v>
      </c>
      <c r="AB3" s="117">
        <f>-STOA!O3</f>
        <v>-208.59</v>
      </c>
      <c r="AC3">
        <f>SUMIF(B3:AB3,"&gt;0")*$AC$2-SUMIF(B3:AB3,"&lt;0")*($AC$2/(1-$AC$2))+SUMIF(AI3:AR3,"&gt;0")*$AC$2-SUMIF(AI3:AR3,"&lt;0")*($AC$2/(1-$AC$2))</f>
        <v>11.069093123640442</v>
      </c>
      <c r="AD3">
        <f>SUM(B3:AB3,AI3:AR3)-AC3</f>
        <v>329.54873395377797</v>
      </c>
      <c r="AE3">
        <f>'IDT-1'!C3</f>
        <v>0</v>
      </c>
      <c r="AF3" s="26"/>
      <c r="AG3">
        <f>SUM(AD3:AF3)</f>
        <v>329.54873395377797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7.5334384029419486</v>
      </c>
      <c r="F4">
        <f>GT_Spot!Q4</f>
        <v>0</v>
      </c>
      <c r="G4">
        <f>PPCL_NG!Q4</f>
        <v>26.19</v>
      </c>
      <c r="H4">
        <f>PPCL_Spot!Q4</f>
        <v>0</v>
      </c>
      <c r="I4">
        <f>Bawana_NG!Q4</f>
        <v>49.919999999999995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577.7208134169789</v>
      </c>
      <c r="P4" s="77">
        <v>46.340963369963369</v>
      </c>
      <c r="Q4" s="77">
        <v>9.128759999999998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70.13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-263</v>
      </c>
      <c r="AA4" s="117">
        <f>STOA!I4</f>
        <v>0.67999999999999994</v>
      </c>
      <c r="AB4" s="117">
        <f>-STOA!O4</f>
        <v>-208.59</v>
      </c>
      <c r="AC4">
        <f t="shared" ref="AC4:AC67" si="0">SUMIF(B4:AB4,"&gt;0")*$AC$2-SUMIF(B4:AB4,"&lt;0")*($AC$2/(1-$AC$2))+SUMIF(AI4:AR4,"&gt;0")*$AC$2-SUMIF(AI4:AR4,"&lt;0")*($AC$2/(1-$AC$2))</f>
        <v>11.11810313986307</v>
      </c>
      <c r="AD4">
        <f t="shared" ref="AD4:AD67" si="1">SUM(B4:AB4,AI4:AR4)-AC4</f>
        <v>304.93587205002092</v>
      </c>
      <c r="AE4">
        <f>'IDT-1'!C4</f>
        <v>0</v>
      </c>
      <c r="AF4" s="26"/>
      <c r="AG4">
        <f t="shared" ref="AG4:AG67" si="2">SUM(AD4:AF4)</f>
        <v>304.93587205002092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7.5334384029419486</v>
      </c>
      <c r="F5">
        <f>GT_Spot!Q5</f>
        <v>0</v>
      </c>
      <c r="G5">
        <f>PPCL_NG!Q5</f>
        <v>26.19</v>
      </c>
      <c r="H5">
        <f>PPCL_Spot!Q5</f>
        <v>0</v>
      </c>
      <c r="I5">
        <f>Bawana_NG!Q5</f>
        <v>49.919999999999995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568.33783630177027</v>
      </c>
      <c r="P5" s="77">
        <v>46.340963369963369</v>
      </c>
      <c r="Q5" s="77">
        <v>9.128759999999998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70.070000000000007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-278</v>
      </c>
      <c r="AA5" s="117">
        <f>STOA!I5</f>
        <v>0.67999999999999994</v>
      </c>
      <c r="AB5" s="117">
        <f>-STOA!O5</f>
        <v>-208.59</v>
      </c>
      <c r="AC5">
        <f t="shared" si="0"/>
        <v>11.434520679748026</v>
      </c>
      <c r="AD5">
        <f t="shared" si="1"/>
        <v>250.1764773949275</v>
      </c>
      <c r="AE5">
        <f>'IDT-1'!C5</f>
        <v>0</v>
      </c>
      <c r="AF5" s="26"/>
      <c r="AG5">
        <f t="shared" si="2"/>
        <v>250.1764773949275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-30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7.5334384029419486</v>
      </c>
      <c r="F6">
        <f>GT_Spot!Q6</f>
        <v>0</v>
      </c>
      <c r="G6">
        <f>PPCL_NG!Q6</f>
        <v>25.71</v>
      </c>
      <c r="H6">
        <f>PPCL_Spot!Q6</f>
        <v>0</v>
      </c>
      <c r="I6">
        <f>Bawana_NG!Q6</f>
        <v>49.919999999999995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571.89042508836565</v>
      </c>
      <c r="P6" s="77">
        <v>46.340963369963369</v>
      </c>
      <c r="Q6" s="77">
        <v>9.128759999999998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70.09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-283</v>
      </c>
      <c r="AA6" s="117">
        <f>STOA!I6</f>
        <v>0.67999999999999994</v>
      </c>
      <c r="AB6" s="117">
        <f>-STOA!O6</f>
        <v>-208.59</v>
      </c>
      <c r="AC6">
        <f t="shared" si="0"/>
        <v>11.50612609868104</v>
      </c>
      <c r="AD6">
        <f t="shared" si="1"/>
        <v>248.19746076258983</v>
      </c>
      <c r="AE6">
        <f>'IDT-1'!C6</f>
        <v>0</v>
      </c>
      <c r="AF6" s="26"/>
      <c r="AG6">
        <f t="shared" si="2"/>
        <v>248.19746076258983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-30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7.8855387765549017</v>
      </c>
      <c r="F7">
        <f>GT_Spot!Q7</f>
        <v>0</v>
      </c>
      <c r="G7">
        <f>PPCL_NG!Q7</f>
        <v>25.71</v>
      </c>
      <c r="H7">
        <f>PPCL_Spot!Q7</f>
        <v>0</v>
      </c>
      <c r="I7">
        <f>Bawana_NG!Q7</f>
        <v>49.919999999999995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575.08666493890644</v>
      </c>
      <c r="P7" s="77">
        <v>46.340963369963369</v>
      </c>
      <c r="Q7" s="77">
        <v>9.128759999999998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70.41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-293</v>
      </c>
      <c r="AA7" s="117">
        <f>STOA!I7</f>
        <v>0.67999999999999994</v>
      </c>
      <c r="AB7" s="117">
        <f>-STOA!O7</f>
        <v>-208.59</v>
      </c>
      <c r="AC7">
        <f t="shared" si="0"/>
        <v>11.673339405486521</v>
      </c>
      <c r="AD7">
        <f t="shared" si="1"/>
        <v>236.89858767993806</v>
      </c>
      <c r="AE7">
        <f>'IDT-1'!C7</f>
        <v>0</v>
      </c>
      <c r="AF7" s="26"/>
      <c r="AG7">
        <f t="shared" si="2"/>
        <v>236.89858767993806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-35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7.8855387765549017</v>
      </c>
      <c r="F8">
        <f>GT_Spot!Q8</f>
        <v>0</v>
      </c>
      <c r="G8">
        <f>PPCL_NG!Q8</f>
        <v>25.71</v>
      </c>
      <c r="H8">
        <f>PPCL_Spot!Q8</f>
        <v>0</v>
      </c>
      <c r="I8">
        <f>Bawana_NG!Q8</f>
        <v>49.919999999999995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575.08557133360648</v>
      </c>
      <c r="P8" s="77">
        <v>46.340963369963369</v>
      </c>
      <c r="Q8" s="77">
        <v>9.128759999999998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94.35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-308</v>
      </c>
      <c r="AA8" s="117">
        <f>STOA!I8</f>
        <v>0.67999999999999994</v>
      </c>
      <c r="AB8" s="117">
        <f>-STOA!O8</f>
        <v>-208.59</v>
      </c>
      <c r="AC8">
        <f t="shared" si="0"/>
        <v>11.706439231315978</v>
      </c>
      <c r="AD8">
        <f t="shared" si="1"/>
        <v>280.80439424880871</v>
      </c>
      <c r="AE8">
        <f>'IDT-1'!C8</f>
        <v>0</v>
      </c>
      <c r="AF8" s="26"/>
      <c r="AG8">
        <f t="shared" si="2"/>
        <v>280.80439424880871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7.8855387765549017</v>
      </c>
      <c r="F9">
        <f>GT_Spot!Q9</f>
        <v>0</v>
      </c>
      <c r="G9">
        <f>PPCL_NG!Q9</f>
        <v>26.03</v>
      </c>
      <c r="H9">
        <f>PPCL_Spot!Q9</f>
        <v>0</v>
      </c>
      <c r="I9">
        <f>Bawana_NG!Q9</f>
        <v>49.91771940243958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580.69599373961387</v>
      </c>
      <c r="P9" s="77">
        <v>46.340963369963369</v>
      </c>
      <c r="Q9" s="77">
        <v>7.9146399999999995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70.320000000000007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-313</v>
      </c>
      <c r="AA9" s="117">
        <f>STOA!I9</f>
        <v>0.67999999999999994</v>
      </c>
      <c r="AB9" s="117">
        <f>-STOA!O9</f>
        <v>-208.59</v>
      </c>
      <c r="AC9">
        <f t="shared" si="0"/>
        <v>11.580849260841287</v>
      </c>
      <c r="AD9">
        <f t="shared" si="1"/>
        <v>256.61400602773045</v>
      </c>
      <c r="AE9">
        <f>'IDT-1'!C9</f>
        <v>0</v>
      </c>
      <c r="AF9" s="26"/>
      <c r="AG9">
        <f t="shared" si="2"/>
        <v>256.61400602773045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7.8855387765549017</v>
      </c>
      <c r="F10">
        <f>GT_Spot!Q10</f>
        <v>0</v>
      </c>
      <c r="G10">
        <f>PPCL_NG!Q10</f>
        <v>25.71</v>
      </c>
      <c r="H10">
        <f>PPCL_Spot!Q10</f>
        <v>0</v>
      </c>
      <c r="I10">
        <f>Bawana_NG!Q10</f>
        <v>49.91771940243958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579.92015657468437</v>
      </c>
      <c r="P10" s="77">
        <v>38.147159706959705</v>
      </c>
      <c r="Q10" s="77">
        <v>7.9146399999999995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54.83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-262</v>
      </c>
      <c r="AA10" s="117">
        <f>STOA!I10</f>
        <v>0.67999999999999994</v>
      </c>
      <c r="AB10" s="117">
        <f>-STOA!O10</f>
        <v>-208.59</v>
      </c>
      <c r="AC10">
        <f t="shared" si="0"/>
        <v>10.910003917923515</v>
      </c>
      <c r="AD10">
        <f t="shared" si="1"/>
        <v>283.50521054271496</v>
      </c>
      <c r="AE10">
        <f>'IDT-1'!C10</f>
        <v>0</v>
      </c>
      <c r="AF10" s="26"/>
      <c r="AG10">
        <f t="shared" si="2"/>
        <v>283.50521054271496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7.8855387765549017</v>
      </c>
      <c r="F11">
        <f>GT_Spot!Q11</f>
        <v>0</v>
      </c>
      <c r="G11">
        <f>PPCL_NG!Q11</f>
        <v>25.71</v>
      </c>
      <c r="H11">
        <f>PPCL_Spot!Q11</f>
        <v>0</v>
      </c>
      <c r="I11">
        <f>Bawana_NG!Q11</f>
        <v>49.91771940243958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580.33087593503262</v>
      </c>
      <c r="P11" s="77">
        <v>38.147159706959705</v>
      </c>
      <c r="Q11" s="77">
        <v>7.9146399999999995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54.82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-277</v>
      </c>
      <c r="AA11" s="117">
        <f>STOA!I11</f>
        <v>0.67999999999999994</v>
      </c>
      <c r="AB11" s="117">
        <f>-STOA!O11</f>
        <v>-208.59</v>
      </c>
      <c r="AC11">
        <f t="shared" si="0"/>
        <v>11.313045986793369</v>
      </c>
      <c r="AD11">
        <f t="shared" si="1"/>
        <v>238.50288783419347</v>
      </c>
      <c r="AE11">
        <f>'IDT-1'!C11</f>
        <v>0</v>
      </c>
      <c r="AF11" s="26"/>
      <c r="AG11">
        <f t="shared" si="2"/>
        <v>238.50288783419347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-30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7.8855387765549017</v>
      </c>
      <c r="F12">
        <f>GT_Spot!Q12</f>
        <v>0</v>
      </c>
      <c r="G12">
        <f>PPCL_NG!Q12</f>
        <v>25.71</v>
      </c>
      <c r="H12">
        <f>PPCL_Spot!Q12</f>
        <v>0</v>
      </c>
      <c r="I12">
        <f>Bawana_NG!Q12</f>
        <v>49.91771940243958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580.46622155101784</v>
      </c>
      <c r="P12" s="77">
        <v>38.147159706959705</v>
      </c>
      <c r="Q12" s="77">
        <v>7.9146399999999995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54.73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-282</v>
      </c>
      <c r="AA12" s="117">
        <f>STOA!I12</f>
        <v>0.67999999999999994</v>
      </c>
      <c r="AB12" s="117">
        <f>-STOA!O12</f>
        <v>-208.59</v>
      </c>
      <c r="AC12">
        <f t="shared" si="0"/>
        <v>11.446616941046967</v>
      </c>
      <c r="AD12">
        <f t="shared" si="1"/>
        <v>223.41466249592509</v>
      </c>
      <c r="AE12">
        <f>'IDT-1'!C12</f>
        <v>0</v>
      </c>
      <c r="AF12" s="26"/>
      <c r="AG12">
        <f t="shared" si="2"/>
        <v>223.41466249592509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-40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7.8855387765549017</v>
      </c>
      <c r="F13">
        <f>GT_Spot!Q13</f>
        <v>0</v>
      </c>
      <c r="G13">
        <f>PPCL_NG!Q13</f>
        <v>25.71</v>
      </c>
      <c r="H13">
        <f>PPCL_Spot!Q13</f>
        <v>0</v>
      </c>
      <c r="I13">
        <f>Bawana_NG!Q13</f>
        <v>49.91771940243958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576.86748932115131</v>
      </c>
      <c r="P13" s="77">
        <v>38.147159706959705</v>
      </c>
      <c r="Q13" s="77">
        <v>7.9146399999999995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55.08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-287</v>
      </c>
      <c r="AA13" s="117">
        <f>STOA!I13</f>
        <v>0.67999999999999994</v>
      </c>
      <c r="AB13" s="117">
        <f>-STOA!O13</f>
        <v>-208.59</v>
      </c>
      <c r="AC13">
        <f t="shared" si="0"/>
        <v>11.46241873503512</v>
      </c>
      <c r="AD13">
        <f t="shared" si="1"/>
        <v>215.15012847207041</v>
      </c>
      <c r="AE13">
        <f>'IDT-1'!C13</f>
        <v>0</v>
      </c>
      <c r="AF13" s="26"/>
      <c r="AG13">
        <f t="shared" si="2"/>
        <v>215.15012847207041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-40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7.8855387765549017</v>
      </c>
      <c r="F14">
        <f>GT_Spot!Q14</f>
        <v>0</v>
      </c>
      <c r="G14">
        <f>PPCL_NG!Q14</f>
        <v>25.71</v>
      </c>
      <c r="H14">
        <f>PPCL_Spot!Q14</f>
        <v>0</v>
      </c>
      <c r="I14">
        <f>Bawana_NG!Q14</f>
        <v>49.91771940243958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589.63937146088767</v>
      </c>
      <c r="P14" s="77">
        <v>38.147159706959705</v>
      </c>
      <c r="Q14" s="77">
        <v>7.9146399999999995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57.9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-277</v>
      </c>
      <c r="AA14" s="117">
        <f>STOA!I14</f>
        <v>0.67999999999999994</v>
      </c>
      <c r="AB14" s="117">
        <f>-STOA!O14</f>
        <v>-208.59</v>
      </c>
      <c r="AC14">
        <f t="shared" si="0"/>
        <v>11.510846022642847</v>
      </c>
      <c r="AD14">
        <f t="shared" si="1"/>
        <v>240.69358332419898</v>
      </c>
      <c r="AE14">
        <f>'IDT-1'!C14</f>
        <v>0</v>
      </c>
      <c r="AF14" s="26"/>
      <c r="AG14">
        <f t="shared" si="2"/>
        <v>240.69358332419898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-40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7.8855387765549017</v>
      </c>
      <c r="F15">
        <f>GT_Spot!Q15</f>
        <v>0</v>
      </c>
      <c r="G15">
        <f>PPCL_NG!Q15</f>
        <v>25.07</v>
      </c>
      <c r="H15">
        <f>PPCL_Spot!Q15</f>
        <v>0</v>
      </c>
      <c r="I15">
        <f>Bawana_NG!Q15</f>
        <v>49.91771940243958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585.20226987678086</v>
      </c>
      <c r="P15" s="77">
        <v>43.49116556776557</v>
      </c>
      <c r="Q15" s="77">
        <v>7.9146399999999995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58.3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-287</v>
      </c>
      <c r="AA15" s="117">
        <f>STOA!I15</f>
        <v>0.67999999999999994</v>
      </c>
      <c r="AB15" s="117">
        <f>-STOA!O15</f>
        <v>-208.59</v>
      </c>
      <c r="AC15">
        <f t="shared" si="0"/>
        <v>11.250370954611938</v>
      </c>
      <c r="AD15">
        <f t="shared" si="1"/>
        <v>271.62096266892894</v>
      </c>
      <c r="AE15">
        <f>'IDT-1'!C15</f>
        <v>0</v>
      </c>
      <c r="AF15" s="26"/>
      <c r="AG15">
        <f t="shared" si="2"/>
        <v>271.62096266892894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7.8855387765549017</v>
      </c>
      <c r="F16">
        <f>GT_Spot!Q16</f>
        <v>0</v>
      </c>
      <c r="G16">
        <f>PPCL_NG!Q16</f>
        <v>25.71</v>
      </c>
      <c r="H16">
        <f>PPCL_Spot!Q16</f>
        <v>0</v>
      </c>
      <c r="I16">
        <f>Bawana_NG!Q16</f>
        <v>49.91771940243958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585.33780148496623</v>
      </c>
      <c r="P16" s="77">
        <v>38.147159706959705</v>
      </c>
      <c r="Q16" s="77">
        <v>7.9146399999999995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58.16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-287</v>
      </c>
      <c r="AA16" s="117">
        <f>STOA!I16</f>
        <v>0.67999999999999994</v>
      </c>
      <c r="AB16" s="117">
        <f>-STOA!O16</f>
        <v>-208.59</v>
      </c>
      <c r="AC16">
        <f t="shared" si="0"/>
        <v>11.56406148207669</v>
      </c>
      <c r="AD16">
        <f t="shared" si="1"/>
        <v>226.59879788884371</v>
      </c>
      <c r="AE16">
        <f>'IDT-1'!C16</f>
        <v>0</v>
      </c>
      <c r="AF16" s="26"/>
      <c r="AG16">
        <f t="shared" si="2"/>
        <v>226.59879788884371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-40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7.8855387765549017</v>
      </c>
      <c r="F17">
        <f>GT_Spot!Q17</f>
        <v>0</v>
      </c>
      <c r="G17">
        <f>PPCL_NG!Q17</f>
        <v>25.71</v>
      </c>
      <c r="H17">
        <f>PPCL_Spot!Q17</f>
        <v>0</v>
      </c>
      <c r="I17">
        <f>Bawana_NG!Q17</f>
        <v>49.91771940243958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576.81380882125143</v>
      </c>
      <c r="P17" s="77">
        <v>38.147159706959705</v>
      </c>
      <c r="Q17" s="77">
        <v>7.9146399999999995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57.72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-287</v>
      </c>
      <c r="AA17" s="117">
        <f>STOA!I17</f>
        <v>0.67999999999999994</v>
      </c>
      <c r="AB17" s="117">
        <f>-STOA!O17</f>
        <v>-208.59</v>
      </c>
      <c r="AC17">
        <f t="shared" si="0"/>
        <v>11.485178346636001</v>
      </c>
      <c r="AD17">
        <f t="shared" si="1"/>
        <v>217.71368836056965</v>
      </c>
      <c r="AE17">
        <f>'IDT-1'!C17</f>
        <v>0</v>
      </c>
      <c r="AF17" s="26"/>
      <c r="AG17">
        <f t="shared" si="2"/>
        <v>217.71368836056965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-40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7.8855387765549017</v>
      </c>
      <c r="F18">
        <f>GT_Spot!Q18</f>
        <v>0</v>
      </c>
      <c r="G18">
        <f>PPCL_NG!Q18</f>
        <v>25.71</v>
      </c>
      <c r="H18">
        <f>PPCL_Spot!Q18</f>
        <v>0</v>
      </c>
      <c r="I18">
        <f>Bawana_NG!Q18</f>
        <v>49.91771940243958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573.72138619344275</v>
      </c>
      <c r="P18" s="77">
        <v>38.147159706959705</v>
      </c>
      <c r="Q18" s="77">
        <v>7.9146399999999995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57.92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-287</v>
      </c>
      <c r="AA18" s="117">
        <f>STOA!I18</f>
        <v>0.67999999999999994</v>
      </c>
      <c r="AB18" s="117">
        <f>-STOA!O18</f>
        <v>-208.59</v>
      </c>
      <c r="AC18">
        <f t="shared" si="0"/>
        <v>11.459725027511285</v>
      </c>
      <c r="AD18">
        <f t="shared" si="1"/>
        <v>214.8467190518856</v>
      </c>
      <c r="AE18">
        <f>'IDT-1'!C18</f>
        <v>0</v>
      </c>
      <c r="AF18" s="26"/>
      <c r="AG18">
        <f t="shared" si="2"/>
        <v>214.8467190518856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-40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7.8855387765549017</v>
      </c>
      <c r="F19">
        <f>GT_Spot!Q19</f>
        <v>0</v>
      </c>
      <c r="G19">
        <f>PPCL_NG!Q19</f>
        <v>25.71</v>
      </c>
      <c r="H19">
        <f>PPCL_Spot!Q19</f>
        <v>0</v>
      </c>
      <c r="I19">
        <f>Bawana_NG!Q19</f>
        <v>49.91771940243958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577.26694366792117</v>
      </c>
      <c r="P19" s="77">
        <v>38.147159706959705</v>
      </c>
      <c r="Q19" s="77">
        <v>7.9146399999999995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57.339999999999996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-287</v>
      </c>
      <c r="AA19" s="117">
        <f>STOA!I19</f>
        <v>0.67999999999999994</v>
      </c>
      <c r="AB19" s="117">
        <f>-STOA!O19</f>
        <v>-208.32</v>
      </c>
      <c r="AC19">
        <f t="shared" si="0"/>
        <v>11.483424838855699</v>
      </c>
      <c r="AD19">
        <f t="shared" si="1"/>
        <v>218.05857671501954</v>
      </c>
      <c r="AE19">
        <f>'IDT-1'!C19</f>
        <v>0</v>
      </c>
      <c r="AF19" s="26"/>
      <c r="AG19">
        <f t="shared" si="2"/>
        <v>218.05857671501954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-40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7.8855387765549017</v>
      </c>
      <c r="F20">
        <f>GT_Spot!Q20</f>
        <v>0</v>
      </c>
      <c r="G20">
        <f>PPCL_NG!Q20</f>
        <v>25.71</v>
      </c>
      <c r="H20">
        <f>PPCL_Spot!Q20</f>
        <v>0</v>
      </c>
      <c r="I20">
        <f>Bawana_NG!Q20</f>
        <v>49.919999999999995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591.39596601455878</v>
      </c>
      <c r="P20" s="77">
        <v>46.340963369963369</v>
      </c>
      <c r="Q20" s="77">
        <v>7.9146399999999995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67.77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-338</v>
      </c>
      <c r="AA20" s="117">
        <f>STOA!I20</f>
        <v>0.67999999999999994</v>
      </c>
      <c r="AB20" s="117">
        <f>-STOA!O20</f>
        <v>-208.32</v>
      </c>
      <c r="AC20">
        <f t="shared" si="0"/>
        <v>12.046891730187129</v>
      </c>
      <c r="AD20">
        <f t="shared" si="1"/>
        <v>219.25021643088982</v>
      </c>
      <c r="AE20">
        <f>'IDT-1'!C20</f>
        <v>0</v>
      </c>
      <c r="AF20" s="26"/>
      <c r="AG20">
        <f t="shared" si="2"/>
        <v>219.25021643088982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-20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7.8855387765549017</v>
      </c>
      <c r="F21">
        <f>GT_Spot!Q21</f>
        <v>0</v>
      </c>
      <c r="G21">
        <f>PPCL_NG!Q21</f>
        <v>25.07</v>
      </c>
      <c r="H21">
        <f>PPCL_Spot!Q21</f>
        <v>0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580.08164483360383</v>
      </c>
      <c r="P21" s="77">
        <v>46.340963369963369</v>
      </c>
      <c r="Q21" s="77">
        <v>7.9146399999999995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64.41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-328</v>
      </c>
      <c r="AA21" s="117">
        <f>STOA!I21</f>
        <v>0.67999999999999994</v>
      </c>
      <c r="AB21" s="117">
        <f>-STOA!O21</f>
        <v>-208.32</v>
      </c>
      <c r="AC21">
        <f t="shared" si="0"/>
        <v>11.823344428572771</v>
      </c>
      <c r="AD21">
        <f t="shared" si="1"/>
        <v>214.15944255154923</v>
      </c>
      <c r="AE21">
        <f>'IDT-1'!C21</f>
        <v>0</v>
      </c>
      <c r="AF21" s="26"/>
      <c r="AG21">
        <f t="shared" si="2"/>
        <v>214.15944255154923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-20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7.8855387765549017</v>
      </c>
      <c r="F22">
        <f>GT_Spot!Q22</f>
        <v>0</v>
      </c>
      <c r="G22">
        <f>PPCL_NG!Q22</f>
        <v>25.71</v>
      </c>
      <c r="H22">
        <f>PPCL_Spot!Q22</f>
        <v>0</v>
      </c>
      <c r="I22">
        <f>Bawana_NG!Q22</f>
        <v>49.919999999999995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573.0127904234372</v>
      </c>
      <c r="P22" s="77">
        <v>46.340963369963369</v>
      </c>
      <c r="Q22" s="77">
        <v>7.9146399999999995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93.14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-318</v>
      </c>
      <c r="AA22" s="117">
        <f>STOA!I22</f>
        <v>0.67999999999999994</v>
      </c>
      <c r="AB22" s="117">
        <f>-STOA!O22</f>
        <v>-208.32</v>
      </c>
      <c r="AC22">
        <f t="shared" si="0"/>
        <v>11.753250684097448</v>
      </c>
      <c r="AD22">
        <f t="shared" si="1"/>
        <v>266.53068188585792</v>
      </c>
      <c r="AE22">
        <f>'IDT-1'!C22</f>
        <v>0</v>
      </c>
      <c r="AF22" s="26"/>
      <c r="AG22">
        <f t="shared" si="2"/>
        <v>266.53068188585792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7.8855387765549017</v>
      </c>
      <c r="F23">
        <f>GT_Spot!Q23</f>
        <v>0</v>
      </c>
      <c r="G23">
        <f>PPCL_NG!Q23</f>
        <v>25.71</v>
      </c>
      <c r="H23">
        <f>PPCL_Spot!Q23</f>
        <v>0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584.05484722952917</v>
      </c>
      <c r="P23" s="77">
        <v>46.340963369963369</v>
      </c>
      <c r="Q23" s="77">
        <v>7.9146399999999995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64.7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-303</v>
      </c>
      <c r="AA23" s="117">
        <f>STOA!I23</f>
        <v>0.67999999999999994</v>
      </c>
      <c r="AB23" s="117">
        <f>-STOA!O23</f>
        <v>-208.32</v>
      </c>
      <c r="AC23">
        <f t="shared" si="0"/>
        <v>11.688930059213011</v>
      </c>
      <c r="AD23">
        <f t="shared" si="1"/>
        <v>239.19705931683438</v>
      </c>
      <c r="AE23">
        <f>'IDT-1'!C23</f>
        <v>0</v>
      </c>
      <c r="AF23" s="26"/>
      <c r="AG23">
        <f t="shared" si="2"/>
        <v>239.19705931683438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-25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7.8855387765549017</v>
      </c>
      <c r="F24">
        <f>GT_Spot!Q24</f>
        <v>0</v>
      </c>
      <c r="G24">
        <f>PPCL_NG!Q24</f>
        <v>25.71</v>
      </c>
      <c r="H24">
        <f>PPCL_Spot!Q24</f>
        <v>0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585.06079985490726</v>
      </c>
      <c r="P24" s="77">
        <v>46.340963369963369</v>
      </c>
      <c r="Q24" s="77">
        <v>7.9146399999999995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64.69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-288</v>
      </c>
      <c r="AA24" s="117">
        <f>STOA!I24</f>
        <v>0.67999999999999994</v>
      </c>
      <c r="AB24" s="117">
        <f>-STOA!O24</f>
        <v>-208.32</v>
      </c>
      <c r="AC24">
        <f t="shared" si="0"/>
        <v>11.564522529483408</v>
      </c>
      <c r="AD24">
        <f t="shared" si="1"/>
        <v>255.31741947194209</v>
      </c>
      <c r="AE24">
        <f>'IDT-1'!C24</f>
        <v>0</v>
      </c>
      <c r="AF24" s="26"/>
      <c r="AG24">
        <f t="shared" si="2"/>
        <v>255.31741947194209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-25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7.8855387765549017</v>
      </c>
      <c r="F25">
        <f>GT_Spot!Q25</f>
        <v>0</v>
      </c>
      <c r="G25">
        <f>PPCL_NG!Q25</f>
        <v>25.71</v>
      </c>
      <c r="H25">
        <f>PPCL_Spot!Q25</f>
        <v>0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597.24193376070343</v>
      </c>
      <c r="P25" s="77">
        <v>46.340963369963369</v>
      </c>
      <c r="Q25" s="77">
        <v>7.9146399999999995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64.23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-263</v>
      </c>
      <c r="AA25" s="117">
        <f>STOA!I25</f>
        <v>0.67999999999999994</v>
      </c>
      <c r="AB25" s="117">
        <f>-STOA!O25</f>
        <v>-208.32</v>
      </c>
      <c r="AC25">
        <f t="shared" si="0"/>
        <v>11.623277870243438</v>
      </c>
      <c r="AD25">
        <f t="shared" si="1"/>
        <v>271.97979803697814</v>
      </c>
      <c r="AE25">
        <f>'IDT-1'!C25</f>
        <v>0</v>
      </c>
      <c r="AF25" s="26"/>
      <c r="AG25">
        <f t="shared" si="2"/>
        <v>271.97979803697814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-45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7.8855387765549017</v>
      </c>
      <c r="F26">
        <f>GT_Spot!Q26</f>
        <v>0</v>
      </c>
      <c r="G26">
        <f>PPCL_NG!Q26</f>
        <v>25.71</v>
      </c>
      <c r="H26">
        <f>PPCL_Spot!Q26</f>
        <v>0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614.27614213806987</v>
      </c>
      <c r="P26" s="77">
        <v>46.340963369963369</v>
      </c>
      <c r="Q26" s="77">
        <v>7.9146399999999995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63.730000000000004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-238</v>
      </c>
      <c r="AA26" s="117">
        <f>STOA!I26</f>
        <v>0.67999999999999994</v>
      </c>
      <c r="AB26" s="117">
        <f>-STOA!O26</f>
        <v>-208.32</v>
      </c>
      <c r="AC26">
        <f t="shared" si="0"/>
        <v>11.404775675554253</v>
      </c>
      <c r="AD26">
        <f t="shared" si="1"/>
        <v>329.73250860903374</v>
      </c>
      <c r="AE26">
        <f>'IDT-1'!C26</f>
        <v>0</v>
      </c>
      <c r="AF26" s="26"/>
      <c r="AG26">
        <f t="shared" si="2"/>
        <v>329.73250860903374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-29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7.8855387765549017</v>
      </c>
      <c r="F27">
        <f>GT_Spot!Q27</f>
        <v>0</v>
      </c>
      <c r="G27">
        <f>PPCL_NG!Q27</f>
        <v>26.03</v>
      </c>
      <c r="H27">
        <f>PPCL_Spot!Q27</f>
        <v>0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688.87602952096643</v>
      </c>
      <c r="P27" s="77">
        <v>55.294205128205128</v>
      </c>
      <c r="Q27" s="77">
        <v>13.89634</v>
      </c>
      <c r="R27" s="80">
        <v>0</v>
      </c>
      <c r="S27" s="80">
        <v>0</v>
      </c>
      <c r="T27" s="78">
        <f>SUMPRODUCT(LTA!F27:AJ27,LTA!F$101:AJ$101,LTA!F$104:AJ$104)</f>
        <v>0</v>
      </c>
      <c r="U27" s="78">
        <f>SUMPRODUCT(LTA!F27:AJ27,LTA!F$102:AJ$102,LTA!F$104:AJ$104)</f>
        <v>65.81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-208</v>
      </c>
      <c r="AA27" s="117">
        <f>STOA!I27</f>
        <v>0.67999999999999994</v>
      </c>
      <c r="AB27" s="117">
        <f>-STOA!O27</f>
        <v>-208.81</v>
      </c>
      <c r="AC27">
        <f t="shared" si="0"/>
        <v>11.694342930672626</v>
      </c>
      <c r="AD27">
        <f t="shared" si="1"/>
        <v>479.88777049505387</v>
      </c>
      <c r="AE27">
        <f>'IDT-1'!C27</f>
        <v>0</v>
      </c>
      <c r="AF27" s="26"/>
      <c r="AG27">
        <f t="shared" si="2"/>
        <v>479.88777049505387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7.8855387765549017</v>
      </c>
      <c r="F28">
        <f>GT_Spot!Q28</f>
        <v>0</v>
      </c>
      <c r="G28">
        <f>PPCL_NG!Q28</f>
        <v>25.07</v>
      </c>
      <c r="H28">
        <f>PPCL_Spot!Q28</f>
        <v>0</v>
      </c>
      <c r="I28">
        <f>Bawana_NG!Q28</f>
        <v>49.919999999999987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719.45897625349767</v>
      </c>
      <c r="P28" s="77">
        <v>65.748543589743605</v>
      </c>
      <c r="Q28" s="77">
        <v>18.780759999999997</v>
      </c>
      <c r="R28" s="80">
        <v>0</v>
      </c>
      <c r="S28" s="80">
        <v>0</v>
      </c>
      <c r="T28" s="78">
        <f>SUMPRODUCT(LTA!F28:AJ28,LTA!F$101:AJ$101,LTA!F$104:AJ$104)</f>
        <v>0</v>
      </c>
      <c r="U28" s="78">
        <f>SUMPRODUCT(LTA!F28:AJ28,LTA!F$102:AJ$102,LTA!F$104:AJ$104)</f>
        <v>94.009999999999991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-209</v>
      </c>
      <c r="AA28" s="117">
        <f>STOA!I28</f>
        <v>0.67999999999999994</v>
      </c>
      <c r="AB28" s="117">
        <f>-STOA!O28</f>
        <v>-208.81</v>
      </c>
      <c r="AC28">
        <f t="shared" si="0"/>
        <v>12.347044063902631</v>
      </c>
      <c r="AD28">
        <f t="shared" si="1"/>
        <v>551.39677455589333</v>
      </c>
      <c r="AE28">
        <f>'IDT-1'!C28</f>
        <v>0</v>
      </c>
      <c r="AF28" s="26"/>
      <c r="AG28">
        <f t="shared" si="2"/>
        <v>551.39677455589333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7.8855387765549017</v>
      </c>
      <c r="F29">
        <f>GT_Spot!Q29</f>
        <v>0</v>
      </c>
      <c r="G29">
        <f>PPCL_NG!Q29</f>
        <v>25.71</v>
      </c>
      <c r="H29">
        <f>PPCL_Spot!Q29</f>
        <v>0</v>
      </c>
      <c r="I29">
        <f>Bawana_NG!Q29</f>
        <v>49.919999999999987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750.44126217693656</v>
      </c>
      <c r="P29" s="77">
        <v>65.748543589743605</v>
      </c>
      <c r="Q29" s="77">
        <v>21.917660000000001</v>
      </c>
      <c r="R29" s="80">
        <v>0</v>
      </c>
      <c r="S29" s="80">
        <v>0</v>
      </c>
      <c r="T29" s="78">
        <f>SUMPRODUCT(LTA!F29:AJ29,LTA!F$101:AJ$101,LTA!F$104:AJ$104)</f>
        <v>0.06</v>
      </c>
      <c r="U29" s="78">
        <f>SUMPRODUCT(LTA!F29:AJ29,LTA!F$102:AJ$102,LTA!F$104:AJ$104)</f>
        <v>110.92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-229</v>
      </c>
      <c r="AA29" s="117">
        <f>STOA!I29</f>
        <v>0.67999999999999994</v>
      </c>
      <c r="AB29" s="117">
        <f>-STOA!O29</f>
        <v>-208.81</v>
      </c>
      <c r="AC29">
        <f t="shared" si="0"/>
        <v>13.104117235783537</v>
      </c>
      <c r="AD29">
        <f t="shared" si="1"/>
        <v>568.36888730745125</v>
      </c>
      <c r="AE29">
        <f>'IDT-1'!C29</f>
        <v>0</v>
      </c>
      <c r="AF29" s="26"/>
      <c r="AG29">
        <f t="shared" si="2"/>
        <v>568.36888730745125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-14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7.8855387765549017</v>
      </c>
      <c r="F30">
        <f>GT_Spot!Q30</f>
        <v>0</v>
      </c>
      <c r="G30">
        <f>PPCL_NG!Q30</f>
        <v>25.71</v>
      </c>
      <c r="H30">
        <f>PPCL_Spot!Q30</f>
        <v>0</v>
      </c>
      <c r="I30">
        <f>Bawana_NG!Q30</f>
        <v>49.919999999999987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764.23692455028151</v>
      </c>
      <c r="P30" s="77">
        <v>65.748543589743605</v>
      </c>
      <c r="Q30" s="77">
        <v>21.917660000000001</v>
      </c>
      <c r="R30" s="80">
        <v>1.9206969696969698</v>
      </c>
      <c r="S30" s="80">
        <v>0</v>
      </c>
      <c r="T30" s="78">
        <f>SUMPRODUCT(LTA!F30:AJ30,LTA!F$101:AJ$101,LTA!F$104:AJ$104)</f>
        <v>0.12</v>
      </c>
      <c r="U30" s="78">
        <f>SUMPRODUCT(LTA!F30:AJ30,LTA!F$102:AJ$102,LTA!F$104:AJ$104)</f>
        <v>110.42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-184</v>
      </c>
      <c r="AA30" s="117">
        <f>STOA!I30</f>
        <v>0.67999999999999994</v>
      </c>
      <c r="AB30" s="117">
        <f>-STOA!O30</f>
        <v>-208.81</v>
      </c>
      <c r="AC30">
        <f t="shared" si="0"/>
        <v>13.069864775080594</v>
      </c>
      <c r="AD30">
        <f t="shared" si="1"/>
        <v>602.67949911119615</v>
      </c>
      <c r="AE30">
        <f>'IDT-1'!C30</f>
        <v>-3.387</v>
      </c>
      <c r="AF30" s="26"/>
      <c r="AG30">
        <f t="shared" si="2"/>
        <v>599.29249911119621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-40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7.8855387765549017</v>
      </c>
      <c r="F31">
        <f>GT_Spot!Q31</f>
        <v>0</v>
      </c>
      <c r="G31">
        <f>PPCL_NG!Q31</f>
        <v>25.71</v>
      </c>
      <c r="H31">
        <f>PPCL_Spot!Q31</f>
        <v>0</v>
      </c>
      <c r="I31">
        <f>Bawana_NG!Q31</f>
        <v>49.76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796.30750758896249</v>
      </c>
      <c r="P31" s="77">
        <v>65.748543589743605</v>
      </c>
      <c r="Q31" s="77">
        <v>21.917660000000001</v>
      </c>
      <c r="R31" s="80">
        <v>6.0755656565656562</v>
      </c>
      <c r="S31" s="80">
        <v>0</v>
      </c>
      <c r="T31" s="78">
        <f>SUMPRODUCT(LTA!F31:AJ31,LTA!F$101:AJ$101,LTA!F$104:AJ$104)</f>
        <v>3.08</v>
      </c>
      <c r="U31" s="78">
        <f>SUMPRODUCT(LTA!F31:AJ31,LTA!F$102:AJ$102,LTA!F$104:AJ$104)</f>
        <v>109.82000000000001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-220</v>
      </c>
      <c r="AA31" s="117">
        <f>STOA!I31</f>
        <v>0.73</v>
      </c>
      <c r="AB31" s="117">
        <f>-STOA!O31</f>
        <v>-209.07</v>
      </c>
      <c r="AC31">
        <f t="shared" si="0"/>
        <v>13.37524455333242</v>
      </c>
      <c r="AD31">
        <f t="shared" si="1"/>
        <v>644.58957105849424</v>
      </c>
      <c r="AE31">
        <f>'IDT-1'!C31</f>
        <v>-20.321000000000002</v>
      </c>
      <c r="AF31" s="26"/>
      <c r="AG31">
        <f t="shared" si="2"/>
        <v>624.26857105849422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7.8855387765549017</v>
      </c>
      <c r="F32">
        <f>GT_Spot!Q32</f>
        <v>0</v>
      </c>
      <c r="G32">
        <f>PPCL_NG!Q32</f>
        <v>25.71</v>
      </c>
      <c r="H32">
        <f>PPCL_Spot!Q32</f>
        <v>0</v>
      </c>
      <c r="I32">
        <f>Bawana_NG!Q32</f>
        <v>49.919999999999987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815.23640875902981</v>
      </c>
      <c r="P32" s="77">
        <v>65.748543589743605</v>
      </c>
      <c r="Q32" s="77">
        <v>21.917660000000001</v>
      </c>
      <c r="R32" s="80">
        <v>11.760616161616163</v>
      </c>
      <c r="S32" s="80">
        <v>0</v>
      </c>
      <c r="T32" s="78">
        <f>SUMPRODUCT(LTA!F32:AJ32,LTA!F$101:AJ$101,LTA!F$104:AJ$104)</f>
        <v>6.7799999999999994</v>
      </c>
      <c r="U32" s="78">
        <f>SUMPRODUCT(LTA!F32:AJ32,LTA!F$102:AJ$102,LTA!F$104:AJ$104)</f>
        <v>110.16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-125</v>
      </c>
      <c r="AA32" s="117">
        <f>STOA!I32</f>
        <v>0.73</v>
      </c>
      <c r="AB32" s="117">
        <f>-STOA!O32</f>
        <v>-209.07</v>
      </c>
      <c r="AC32">
        <f t="shared" si="0"/>
        <v>12.962947763908806</v>
      </c>
      <c r="AD32">
        <f t="shared" si="1"/>
        <v>748.81581952303566</v>
      </c>
      <c r="AE32">
        <f>'IDT-1'!C32</f>
        <v>-58.847000000000001</v>
      </c>
      <c r="AF32" s="26"/>
      <c r="AG32">
        <f t="shared" si="2"/>
        <v>689.96881952303568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-20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7.8855387765549017</v>
      </c>
      <c r="F33">
        <f>GT_Spot!Q33</f>
        <v>0</v>
      </c>
      <c r="G33">
        <f>PPCL_NG!Q33</f>
        <v>26.03</v>
      </c>
      <c r="H33">
        <f>PPCL_Spot!Q33</f>
        <v>0</v>
      </c>
      <c r="I33">
        <f>Bawana_NG!Q33</f>
        <v>49.919999999999987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812.66584503130116</v>
      </c>
      <c r="P33" s="77">
        <v>65.748543589743605</v>
      </c>
      <c r="Q33" s="77">
        <v>21.917660000000001</v>
      </c>
      <c r="R33" s="80">
        <v>21.106414141414145</v>
      </c>
      <c r="S33" s="80">
        <v>0</v>
      </c>
      <c r="T33" s="78">
        <f>SUMPRODUCT(LTA!F33:AJ33,LTA!F$101:AJ$101,LTA!F$104:AJ$104)</f>
        <v>7.61</v>
      </c>
      <c r="U33" s="78">
        <f>SUMPRODUCT(LTA!F33:AJ33,LTA!F$102:AJ$102,LTA!F$104:AJ$104)</f>
        <v>112.81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-40</v>
      </c>
      <c r="AA33" s="117">
        <f>STOA!I33</f>
        <v>0.73</v>
      </c>
      <c r="AB33" s="117">
        <f>-STOA!O33</f>
        <v>-209.07</v>
      </c>
      <c r="AC33">
        <f t="shared" si="0"/>
        <v>12.656494086828229</v>
      </c>
      <c r="AD33">
        <f t="shared" si="1"/>
        <v>804.6975074521855</v>
      </c>
      <c r="AE33">
        <f>'IDT-1'!C33</f>
        <v>-99.914000000000001</v>
      </c>
      <c r="AF33" s="26"/>
      <c r="AG33">
        <f t="shared" si="2"/>
        <v>704.78350745218552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-60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7.8855387765549017</v>
      </c>
      <c r="F34">
        <f>GT_Spot!Q34</f>
        <v>0</v>
      </c>
      <c r="G34">
        <f>PPCL_NG!Q34</f>
        <v>25.07</v>
      </c>
      <c r="H34">
        <f>PPCL_Spot!Q34</f>
        <v>0</v>
      </c>
      <c r="I34">
        <f>Bawana_NG!Q34</f>
        <v>49.919999999999995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816.56617152544447</v>
      </c>
      <c r="P34" s="77">
        <v>65.748543589743605</v>
      </c>
      <c r="Q34" s="77">
        <v>21.917660000000001</v>
      </c>
      <c r="R34" s="80">
        <v>21.903383838383839</v>
      </c>
      <c r="S34" s="80">
        <v>0</v>
      </c>
      <c r="T34" s="78">
        <f>SUMPRODUCT(LTA!F34:AJ34,LTA!F$101:AJ$101,LTA!F$104:AJ$104)</f>
        <v>10.35</v>
      </c>
      <c r="U34" s="78">
        <f>SUMPRODUCT(LTA!F34:AJ34,LTA!F$102:AJ$102,LTA!F$104:AJ$104)</f>
        <v>112.67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0.73</v>
      </c>
      <c r="AB34" s="117">
        <f>-STOA!O34</f>
        <v>-209.07</v>
      </c>
      <c r="AC34">
        <f t="shared" si="0"/>
        <v>12.002012091534398</v>
      </c>
      <c r="AD34">
        <f t="shared" si="1"/>
        <v>891.68928563859254</v>
      </c>
      <c r="AE34">
        <f>'IDT-1'!C34</f>
        <v>-75</v>
      </c>
      <c r="AF34" s="26"/>
      <c r="AG34">
        <f t="shared" si="2"/>
        <v>816.68928563859254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-20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7.8855387765549017</v>
      </c>
      <c r="F35">
        <f>GT_Spot!Q35</f>
        <v>0</v>
      </c>
      <c r="G35">
        <f>PPCL_NG!Q35</f>
        <v>25.71</v>
      </c>
      <c r="H35">
        <f>PPCL_Spot!Q35</f>
        <v>0</v>
      </c>
      <c r="I35">
        <f>Bawana_NG!Q35</f>
        <v>49.919999999999987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820.02995539606184</v>
      </c>
      <c r="P35" s="77">
        <v>65.748543589743605</v>
      </c>
      <c r="Q35" s="77">
        <v>21.917660000000001</v>
      </c>
      <c r="R35" s="80">
        <v>21.903383838383839</v>
      </c>
      <c r="S35" s="80">
        <v>0</v>
      </c>
      <c r="T35" s="78">
        <f>SUMPRODUCT(LTA!F35:AJ35,LTA!F$101:AJ$101,LTA!F$104:AJ$104)</f>
        <v>16.849999999999998</v>
      </c>
      <c r="U35" s="78">
        <f>SUMPRODUCT(LTA!F35:AJ35,LTA!F$102:AJ$102,LTA!F$104:AJ$104)</f>
        <v>112.07000000000001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0.73</v>
      </c>
      <c r="AB35" s="117">
        <f>-STOA!O35</f>
        <v>-212.09</v>
      </c>
      <c r="AC35">
        <f t="shared" si="0"/>
        <v>12.383201160378718</v>
      </c>
      <c r="AD35">
        <f t="shared" si="1"/>
        <v>868.29188044036528</v>
      </c>
      <c r="AE35">
        <f>'IDT-1'!C35</f>
        <v>-50</v>
      </c>
      <c r="AF35" s="26"/>
      <c r="AG35">
        <f t="shared" si="2"/>
        <v>818.29188044036528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-50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7.8855387765549017</v>
      </c>
      <c r="F36">
        <f>GT_Spot!Q36</f>
        <v>0</v>
      </c>
      <c r="G36">
        <f>PPCL_NG!Q36</f>
        <v>25.71</v>
      </c>
      <c r="H36">
        <f>PPCL_Spot!Q36</f>
        <v>0</v>
      </c>
      <c r="I36">
        <f>Bawana_NG!Q36</f>
        <v>49.919999999999987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816.81051327006185</v>
      </c>
      <c r="P36" s="77">
        <v>65.748543589743605</v>
      </c>
      <c r="Q36" s="77">
        <v>21.917660000000001</v>
      </c>
      <c r="R36" s="80">
        <v>21.903383838383839</v>
      </c>
      <c r="S36" s="80">
        <v>0</v>
      </c>
      <c r="T36" s="78">
        <f>SUMPRODUCT(LTA!F36:AJ36,LTA!F$101:AJ$101,LTA!F$104:AJ$104)</f>
        <v>26.35</v>
      </c>
      <c r="U36" s="78">
        <f>SUMPRODUCT(LTA!F36:AJ36,LTA!F$102:AJ$102,LTA!F$104:AJ$104)</f>
        <v>112.15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0.73</v>
      </c>
      <c r="AB36" s="117">
        <f>-STOA!O36</f>
        <v>-212.09</v>
      </c>
      <c r="AC36">
        <f t="shared" si="0"/>
        <v>12.350392794447968</v>
      </c>
      <c r="AD36">
        <f t="shared" si="1"/>
        <v>884.68524668029625</v>
      </c>
      <c r="AE36">
        <f>'IDT-1'!C36</f>
        <v>-45</v>
      </c>
      <c r="AF36" s="26"/>
      <c r="AG36">
        <f t="shared" si="2"/>
        <v>839.68524668029625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-40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7.8855387765549017</v>
      </c>
      <c r="F37">
        <f>GT_Spot!Q37</f>
        <v>0</v>
      </c>
      <c r="G37">
        <f>PPCL_NG!Q37</f>
        <v>25.71</v>
      </c>
      <c r="H37">
        <f>PPCL_Spot!Q37</f>
        <v>0</v>
      </c>
      <c r="I37">
        <f>Bawana_NG!Q37</f>
        <v>49.919999999999995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803.50417691606174</v>
      </c>
      <c r="P37" s="77">
        <v>65.748543589743605</v>
      </c>
      <c r="Q37" s="77">
        <v>21.917660000000001</v>
      </c>
      <c r="R37" s="80">
        <v>21.903383838383839</v>
      </c>
      <c r="S37" s="80">
        <v>0</v>
      </c>
      <c r="T37" s="78">
        <f>SUMPRODUCT(LTA!F37:AJ37,LTA!F$101:AJ$101,LTA!F$104:AJ$104)</f>
        <v>37.729999999999997</v>
      </c>
      <c r="U37" s="78">
        <f>SUMPRODUCT(LTA!F37:AJ37,LTA!F$102:AJ$102,LTA!F$104:AJ$104)</f>
        <v>111.99000000000001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0.73</v>
      </c>
      <c r="AB37" s="117">
        <f>-STOA!O37</f>
        <v>-212.09</v>
      </c>
      <c r="AC37">
        <f t="shared" si="0"/>
        <v>12.953501961086438</v>
      </c>
      <c r="AD37">
        <f t="shared" si="1"/>
        <v>811.99580115965762</v>
      </c>
      <c r="AE37">
        <f>'IDT-1'!C37</f>
        <v>-10</v>
      </c>
      <c r="AF37" s="26"/>
      <c r="AG37">
        <f t="shared" si="2"/>
        <v>801.99580115965762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-110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7.8855387765549017</v>
      </c>
      <c r="F38">
        <f>GT_Spot!Q38</f>
        <v>0</v>
      </c>
      <c r="G38">
        <f>PPCL_NG!Q38</f>
        <v>25.71</v>
      </c>
      <c r="H38">
        <f>PPCL_Spot!Q38</f>
        <v>0</v>
      </c>
      <c r="I38">
        <f>Bawana_NG!Q38</f>
        <v>49.919999999999987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780.56227262085349</v>
      </c>
      <c r="P38" s="77">
        <v>65.748543589743605</v>
      </c>
      <c r="Q38" s="77">
        <v>21.917660000000001</v>
      </c>
      <c r="R38" s="80">
        <v>21.903383838383839</v>
      </c>
      <c r="S38" s="80">
        <v>0</v>
      </c>
      <c r="T38" s="78">
        <f>SUMPRODUCT(LTA!F38:AJ38,LTA!F$101:AJ$101,LTA!F$104:AJ$104)</f>
        <v>47.86</v>
      </c>
      <c r="U38" s="78">
        <f>SUMPRODUCT(LTA!F38:AJ38,LTA!F$102:AJ$102,LTA!F$104:AJ$104)</f>
        <v>111.37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0.73</v>
      </c>
      <c r="AB38" s="117">
        <f>-STOA!O38</f>
        <v>-212.09</v>
      </c>
      <c r="AC38">
        <f t="shared" si="0"/>
        <v>12.480176102400792</v>
      </c>
      <c r="AD38">
        <f t="shared" si="1"/>
        <v>839.03722272313485</v>
      </c>
      <c r="AE38">
        <f>'IDT-1'!C38</f>
        <v>0</v>
      </c>
      <c r="AF38" s="26"/>
      <c r="AG38">
        <f t="shared" si="2"/>
        <v>839.03722272313485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-70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7.8257998464294856</v>
      </c>
      <c r="F39">
        <f>GT_Spot!Q39</f>
        <v>0</v>
      </c>
      <c r="G39">
        <f>PPCL_NG!Q39</f>
        <v>26.03</v>
      </c>
      <c r="H39">
        <f>PPCL_Spot!Q39</f>
        <v>0</v>
      </c>
      <c r="I39">
        <f>Bawana_NG!Q39</f>
        <v>49.919999999999987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765.33191642885345</v>
      </c>
      <c r="P39" s="77">
        <v>65.748543589743605</v>
      </c>
      <c r="Q39" s="77">
        <v>21.917660000000001</v>
      </c>
      <c r="R39" s="80">
        <v>21.903383838383839</v>
      </c>
      <c r="S39" s="80">
        <v>0</v>
      </c>
      <c r="T39" s="78">
        <f>SUMPRODUCT(LTA!F39:AJ39,LTA!F$101:AJ$101,LTA!F$104:AJ$104)</f>
        <v>60.339999999999996</v>
      </c>
      <c r="U39" s="78">
        <f>SUMPRODUCT(LTA!F39:AJ39,LTA!F$102:AJ$102,LTA!F$104:AJ$104)</f>
        <v>110.88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0.73</v>
      </c>
      <c r="AB39" s="117">
        <f>-STOA!O39</f>
        <v>-213.06</v>
      </c>
      <c r="AC39">
        <f t="shared" si="0"/>
        <v>12.063047310523828</v>
      </c>
      <c r="AD39">
        <f t="shared" si="1"/>
        <v>880.50425639288642</v>
      </c>
      <c r="AE39">
        <f>'IDT-1'!C39</f>
        <v>0</v>
      </c>
      <c r="AF39" s="26"/>
      <c r="AG39">
        <f t="shared" si="2"/>
        <v>880.50425639288642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-25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6.7628500138619341</v>
      </c>
      <c r="F40">
        <f>GT_Spot!Q40</f>
        <v>0</v>
      </c>
      <c r="G40">
        <f>PPCL_NG!Q40</f>
        <v>25.07</v>
      </c>
      <c r="H40">
        <f>PPCL_Spot!Q40</f>
        <v>0</v>
      </c>
      <c r="I40">
        <f>Bawana_NG!Q40</f>
        <v>49.919999999999987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761.50316335485331</v>
      </c>
      <c r="P40" s="77">
        <v>65.748543589743605</v>
      </c>
      <c r="Q40" s="77">
        <v>21.917660000000001</v>
      </c>
      <c r="R40" s="80">
        <v>21.903383838383839</v>
      </c>
      <c r="S40" s="80">
        <v>0</v>
      </c>
      <c r="T40" s="78">
        <f>SUMPRODUCT(LTA!F40:AJ40,LTA!F$101:AJ$101,LTA!F$104:AJ$104)</f>
        <v>71.070000000000007</v>
      </c>
      <c r="U40" s="78">
        <f>SUMPRODUCT(LTA!F40:AJ40,LTA!F$102:AJ$102,LTA!F$104:AJ$104)</f>
        <v>110.26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0.73</v>
      </c>
      <c r="AB40" s="117">
        <f>-STOA!O40</f>
        <v>-213.06</v>
      </c>
      <c r="AC40">
        <f t="shared" si="0"/>
        <v>12.189301600167987</v>
      </c>
      <c r="AD40">
        <f t="shared" si="1"/>
        <v>874.63629919667483</v>
      </c>
      <c r="AE40">
        <f>'IDT-1'!C40</f>
        <v>0</v>
      </c>
      <c r="AF40" s="26"/>
      <c r="AG40">
        <f t="shared" si="2"/>
        <v>874.63629919667483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-35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6.7628500138619341</v>
      </c>
      <c r="F41">
        <f>GT_Spot!Q41</f>
        <v>0</v>
      </c>
      <c r="G41">
        <f>PPCL_NG!Q41</f>
        <v>25.71</v>
      </c>
      <c r="H41">
        <f>PPCL_Spot!Q41</f>
        <v>0</v>
      </c>
      <c r="I41">
        <f>Bawana_NG!Q41</f>
        <v>49.919999999999987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761.50316335485331</v>
      </c>
      <c r="P41" s="77">
        <v>65.748543589743605</v>
      </c>
      <c r="Q41" s="77">
        <v>21.917660000000001</v>
      </c>
      <c r="R41" s="80">
        <v>21.903383838383839</v>
      </c>
      <c r="S41" s="80">
        <v>0</v>
      </c>
      <c r="T41" s="78">
        <f>SUMPRODUCT(LTA!F41:AJ41,LTA!F$101:AJ$101,LTA!F$104:AJ$104)</f>
        <v>81.64</v>
      </c>
      <c r="U41" s="78">
        <f>SUMPRODUCT(LTA!F41:AJ41,LTA!F$102:AJ$102,LTA!F$104:AJ$104)</f>
        <v>110.26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0.73</v>
      </c>
      <c r="AB41" s="117">
        <f>-STOA!O41</f>
        <v>-213.06</v>
      </c>
      <c r="AC41">
        <f t="shared" si="0"/>
        <v>12.287949600167988</v>
      </c>
      <c r="AD41">
        <f t="shared" si="1"/>
        <v>885.74765119667484</v>
      </c>
      <c r="AE41">
        <f>'IDT-1'!C41</f>
        <v>0</v>
      </c>
      <c r="AF41" s="26"/>
      <c r="AG41">
        <f t="shared" si="2"/>
        <v>885.74765119667484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-35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6.7628500138619341</v>
      </c>
      <c r="F42">
        <f>GT_Spot!Q42</f>
        <v>0</v>
      </c>
      <c r="G42">
        <f>PPCL_NG!Q42</f>
        <v>25.71</v>
      </c>
      <c r="H42">
        <f>PPCL_Spot!Q42</f>
        <v>0</v>
      </c>
      <c r="I42">
        <f>Bawana_NG!Q42</f>
        <v>49.919999999999987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759.40782312085344</v>
      </c>
      <c r="P42" s="77">
        <v>65.748543589743605</v>
      </c>
      <c r="Q42" s="77">
        <v>21.917660000000001</v>
      </c>
      <c r="R42" s="80">
        <v>21.903383838383839</v>
      </c>
      <c r="S42" s="80">
        <v>0</v>
      </c>
      <c r="T42" s="78">
        <f>SUMPRODUCT(LTA!F42:AJ42,LTA!F$101:AJ$101,LTA!F$104:AJ$104)</f>
        <v>91.79</v>
      </c>
      <c r="U42" s="78">
        <f>SUMPRODUCT(LTA!F42:AJ42,LTA!F$102:AJ$102,LTA!F$104:AJ$104)</f>
        <v>110.07000000000001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0.73</v>
      </c>
      <c r="AB42" s="117">
        <f>-STOA!O42</f>
        <v>-213.06</v>
      </c>
      <c r="AC42">
        <f t="shared" si="0"/>
        <v>12.445939881330741</v>
      </c>
      <c r="AD42">
        <f t="shared" si="1"/>
        <v>883.45432068151194</v>
      </c>
      <c r="AE42">
        <f>'IDT-1'!C42</f>
        <v>0</v>
      </c>
      <c r="AF42" s="26"/>
      <c r="AG42">
        <f t="shared" si="2"/>
        <v>883.45432068151194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-45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6.7628500138619341</v>
      </c>
      <c r="F43">
        <f>GT_Spot!Q43</f>
        <v>0</v>
      </c>
      <c r="G43">
        <f>PPCL_NG!Q43</f>
        <v>26.03</v>
      </c>
      <c r="H43">
        <f>PPCL_Spot!Q43</f>
        <v>0</v>
      </c>
      <c r="I43">
        <f>Bawana_NG!Q43</f>
        <v>49.919999999999995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748.63408063485338</v>
      </c>
      <c r="P43" s="77">
        <v>65.748543589743605</v>
      </c>
      <c r="Q43" s="77">
        <v>21.917660000000001</v>
      </c>
      <c r="R43" s="80">
        <v>21.903383838383839</v>
      </c>
      <c r="S43" s="80">
        <v>0</v>
      </c>
      <c r="T43" s="78">
        <f>SUMPRODUCT(LTA!F43:AJ43,LTA!F$101:AJ$101,LTA!F$104:AJ$104)</f>
        <v>100.00999999999999</v>
      </c>
      <c r="U43" s="78">
        <f>SUMPRODUCT(LTA!F43:AJ43,LTA!F$102:AJ$102,LTA!F$104:AJ$104)</f>
        <v>109.82000000000001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0.71</v>
      </c>
      <c r="AB43" s="117">
        <f>-STOA!O43</f>
        <v>-213.37</v>
      </c>
      <c r="AC43">
        <f t="shared" si="0"/>
        <v>12.275730999108502</v>
      </c>
      <c r="AD43">
        <f t="shared" si="1"/>
        <v>897.81078707773418</v>
      </c>
      <c r="AE43">
        <f>'IDT-1'!C43</f>
        <v>0</v>
      </c>
      <c r="AF43" s="26"/>
      <c r="AG43">
        <f t="shared" si="2"/>
        <v>897.81078707773418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-28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6.7628500138619341</v>
      </c>
      <c r="F44">
        <f>GT_Spot!Q44</f>
        <v>0</v>
      </c>
      <c r="G44">
        <f>PPCL_NG!Q44</f>
        <v>26.03</v>
      </c>
      <c r="H44">
        <f>PPCL_Spot!Q44</f>
        <v>0</v>
      </c>
      <c r="I44">
        <f>Bawana_NG!Q44</f>
        <v>49.919999999999987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748.63408063485338</v>
      </c>
      <c r="P44" s="77">
        <v>65.748543589743605</v>
      </c>
      <c r="Q44" s="77">
        <v>21.917660000000001</v>
      </c>
      <c r="R44" s="80">
        <v>21.903383838383839</v>
      </c>
      <c r="S44" s="80">
        <v>0</v>
      </c>
      <c r="T44" s="78">
        <f>SUMPRODUCT(LTA!F44:AJ44,LTA!F$101:AJ$101,LTA!F$104:AJ$104)</f>
        <v>106.75999999999999</v>
      </c>
      <c r="U44" s="78">
        <f>SUMPRODUCT(LTA!F44:AJ44,LTA!F$102:AJ$102,LTA!F$104:AJ$104)</f>
        <v>109.46000000000001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0.71</v>
      </c>
      <c r="AB44" s="117">
        <f>-STOA!O44</f>
        <v>-213.37</v>
      </c>
      <c r="AC44">
        <f t="shared" si="0"/>
        <v>12.571672442207774</v>
      </c>
      <c r="AD44">
        <f t="shared" si="1"/>
        <v>876.90484563463508</v>
      </c>
      <c r="AE44">
        <f>'IDT-1'!C44</f>
        <v>0</v>
      </c>
      <c r="AF44" s="26"/>
      <c r="AG44">
        <f t="shared" si="2"/>
        <v>876.90484563463508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-55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6.7628500138619341</v>
      </c>
      <c r="F45">
        <f>GT_Spot!Q45</f>
        <v>0</v>
      </c>
      <c r="G45">
        <f>PPCL_NG!Q45</f>
        <v>25.390599999999999</v>
      </c>
      <c r="H45">
        <f>PPCL_Spot!Q45</f>
        <v>0</v>
      </c>
      <c r="I45">
        <f>Bawana_NG!Q45</f>
        <v>49.919999999999987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753.50420246685337</v>
      </c>
      <c r="P45" s="77">
        <v>65.748543589743605</v>
      </c>
      <c r="Q45" s="77">
        <v>21.917660000000001</v>
      </c>
      <c r="R45" s="80">
        <v>21.903383838383839</v>
      </c>
      <c r="S45" s="80">
        <v>0</v>
      </c>
      <c r="T45" s="78">
        <f>SUMPRODUCT(LTA!F45:AJ45,LTA!F$101:AJ$101,LTA!F$104:AJ$104)</f>
        <v>113.08000000000001</v>
      </c>
      <c r="U45" s="78">
        <f>SUMPRODUCT(LTA!F45:AJ45,LTA!F$102:AJ$102,LTA!F$104:AJ$104)</f>
        <v>107.3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0.71</v>
      </c>
      <c r="AB45" s="117">
        <f>-STOA!O45</f>
        <v>-213.37</v>
      </c>
      <c r="AC45">
        <f t="shared" si="0"/>
        <v>12.645510794329375</v>
      </c>
      <c r="AD45">
        <f t="shared" si="1"/>
        <v>885.22172911451321</v>
      </c>
      <c r="AE45">
        <f>'IDT-1'!C45</f>
        <v>0</v>
      </c>
      <c r="AF45" s="26"/>
      <c r="AG45">
        <f t="shared" si="2"/>
        <v>885.22172911451321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-55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6.7628500138619341</v>
      </c>
      <c r="F46">
        <f>GT_Spot!Q46</f>
        <v>0</v>
      </c>
      <c r="G46">
        <f>PPCL_NG!Q46</f>
        <v>26.35</v>
      </c>
      <c r="H46">
        <f>PPCL_Spot!Q46</f>
        <v>0</v>
      </c>
      <c r="I46">
        <f>Bawana_NG!Q46</f>
        <v>49.919999999999987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753.50420246685337</v>
      </c>
      <c r="P46" s="77">
        <v>65.748543589743605</v>
      </c>
      <c r="Q46" s="77">
        <v>21.917660000000001</v>
      </c>
      <c r="R46" s="80">
        <v>21.903383838383839</v>
      </c>
      <c r="S46" s="80">
        <v>0</v>
      </c>
      <c r="T46" s="78">
        <f>SUMPRODUCT(LTA!F46:AJ46,LTA!F$101:AJ$101,LTA!F$104:AJ$104)</f>
        <v>116.72000000000001</v>
      </c>
      <c r="U46" s="78">
        <f>SUMPRODUCT(LTA!F46:AJ46,LTA!F$102:AJ$102,LTA!F$104:AJ$104)</f>
        <v>107.33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0.71</v>
      </c>
      <c r="AB46" s="117">
        <f>-STOA!O46</f>
        <v>-213.37</v>
      </c>
      <c r="AC46">
        <f t="shared" si="0"/>
        <v>12.375515051052538</v>
      </c>
      <c r="AD46">
        <f t="shared" si="1"/>
        <v>925.12112485779016</v>
      </c>
      <c r="AE46">
        <f>'IDT-1'!C46</f>
        <v>0</v>
      </c>
      <c r="AF46" s="26"/>
      <c r="AG46">
        <f t="shared" si="2"/>
        <v>925.12112485779016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-20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6.7628500138619341</v>
      </c>
      <c r="F47">
        <f>GT_Spot!Q47</f>
        <v>0</v>
      </c>
      <c r="G47">
        <f>PPCL_NG!Q47</f>
        <v>26.03</v>
      </c>
      <c r="H47">
        <f>PPCL_Spot!Q47</f>
        <v>0</v>
      </c>
      <c r="I47">
        <f>Bawana_NG!Q47</f>
        <v>49.919999999999987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742.29939538516624</v>
      </c>
      <c r="P47" s="77">
        <v>65.748543589743605</v>
      </c>
      <c r="Q47" s="77">
        <v>21.917660000000001</v>
      </c>
      <c r="R47" s="80">
        <v>21.903383838383839</v>
      </c>
      <c r="S47" s="80">
        <v>0</v>
      </c>
      <c r="T47" s="78">
        <f>SUMPRODUCT(LTA!F47:AJ47,LTA!F$101:AJ$101,LTA!F$104:AJ$104)</f>
        <v>119.49</v>
      </c>
      <c r="U47" s="78">
        <f>SUMPRODUCT(LTA!F47:AJ47,LTA!F$102:AJ$102,LTA!F$104:AJ$104)</f>
        <v>107.12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0.71</v>
      </c>
      <c r="AB47" s="117">
        <f>-STOA!O47</f>
        <v>-214.06</v>
      </c>
      <c r="AC47">
        <f t="shared" si="0"/>
        <v>12.125188106280099</v>
      </c>
      <c r="AD47">
        <f t="shared" si="1"/>
        <v>935.71664472087537</v>
      </c>
      <c r="AE47">
        <f>'IDT-1'!C47</f>
        <v>0</v>
      </c>
      <c r="AF47" s="26"/>
      <c r="AG47">
        <f t="shared" si="2"/>
        <v>935.71664472087537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7.4748883635408445</v>
      </c>
      <c r="F48">
        <f>GT_Spot!Q48</f>
        <v>0</v>
      </c>
      <c r="G48">
        <f>PPCL_NG!Q48</f>
        <v>26.03</v>
      </c>
      <c r="H48">
        <f>PPCL_Spot!Q48</f>
        <v>0</v>
      </c>
      <c r="I48">
        <f>Bawana_NG!Q48</f>
        <v>49.919999999999987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741.31883981516614</v>
      </c>
      <c r="P48" s="77">
        <v>65.748543589743605</v>
      </c>
      <c r="Q48" s="77">
        <v>21.917660000000001</v>
      </c>
      <c r="R48" s="80">
        <v>21.903383838383839</v>
      </c>
      <c r="S48" s="80">
        <v>0</v>
      </c>
      <c r="T48" s="78">
        <f>SUMPRODUCT(LTA!F48:AJ48,LTA!F$101:AJ$101,LTA!F$104:AJ$104)</f>
        <v>123.59</v>
      </c>
      <c r="U48" s="78">
        <f>SUMPRODUCT(LTA!F48:AJ48,LTA!F$102:AJ$102,LTA!F$104:AJ$104)</f>
        <v>107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0.71</v>
      </c>
      <c r="AB48" s="117">
        <f>-STOA!O48</f>
        <v>-214.06</v>
      </c>
      <c r="AC48">
        <f t="shared" si="0"/>
        <v>12.157849154741275</v>
      </c>
      <c r="AD48">
        <f t="shared" si="1"/>
        <v>939.39546645209327</v>
      </c>
      <c r="AE48">
        <f>'IDT-1'!C48</f>
        <v>0</v>
      </c>
      <c r="AF48" s="26"/>
      <c r="AG48">
        <f t="shared" si="2"/>
        <v>939.39546645209327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7.4748883635408445</v>
      </c>
      <c r="F49">
        <f>GT_Spot!Q49</f>
        <v>0</v>
      </c>
      <c r="G49">
        <f>PPCL_NG!Q49</f>
        <v>26.03</v>
      </c>
      <c r="H49">
        <f>PPCL_Spot!Q49</f>
        <v>0</v>
      </c>
      <c r="I49">
        <f>Bawana_NG!Q49</f>
        <v>49.919999999999995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744.18490866105344</v>
      </c>
      <c r="P49" s="77">
        <v>65.748543589743605</v>
      </c>
      <c r="Q49" s="77">
        <v>21.917660000000001</v>
      </c>
      <c r="R49" s="80">
        <v>21.903383838383839</v>
      </c>
      <c r="S49" s="80">
        <v>0</v>
      </c>
      <c r="T49" s="78">
        <f>SUMPRODUCT(LTA!F49:AJ49,LTA!F$101:AJ$101,LTA!F$104:AJ$104)</f>
        <v>127.3</v>
      </c>
      <c r="U49" s="78">
        <f>SUMPRODUCT(LTA!F49:AJ49,LTA!F$102:AJ$102,LTA!F$104:AJ$104)</f>
        <v>106.86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0.71</v>
      </c>
      <c r="AB49" s="117">
        <f>-STOA!O49</f>
        <v>-214.06</v>
      </c>
      <c r="AC49">
        <f t="shared" si="0"/>
        <v>12.21448656058508</v>
      </c>
      <c r="AD49">
        <f t="shared" si="1"/>
        <v>945.77489789213655</v>
      </c>
      <c r="AE49">
        <f>'IDT-1'!C49</f>
        <v>0</v>
      </c>
      <c r="AF49" s="26"/>
      <c r="AG49">
        <f t="shared" si="2"/>
        <v>945.77489789213655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7.4748883635408445</v>
      </c>
      <c r="F50">
        <f>GT_Spot!Q50</f>
        <v>0</v>
      </c>
      <c r="G50">
        <f>PPCL_NG!Q50</f>
        <v>26.03</v>
      </c>
      <c r="H50">
        <f>PPCL_Spot!Q50</f>
        <v>0</v>
      </c>
      <c r="I50">
        <f>Bawana_NG!Q50</f>
        <v>49.919999999999987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744.18490866105344</v>
      </c>
      <c r="P50" s="77">
        <v>65.748543589743605</v>
      </c>
      <c r="Q50" s="77">
        <v>21.917660000000001</v>
      </c>
      <c r="R50" s="80">
        <v>21.903383838383839</v>
      </c>
      <c r="S50" s="80">
        <v>0</v>
      </c>
      <c r="T50" s="78">
        <f>SUMPRODUCT(LTA!F50:AJ50,LTA!F$101:AJ$101,LTA!F$104:AJ$104)</f>
        <v>126.73</v>
      </c>
      <c r="U50" s="78">
        <f>SUMPRODUCT(LTA!F50:AJ50,LTA!F$102:AJ$102,LTA!F$104:AJ$104)</f>
        <v>106.89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0.71</v>
      </c>
      <c r="AB50" s="117">
        <f>-STOA!O50</f>
        <v>-214.06</v>
      </c>
      <c r="AC50">
        <f t="shared" si="0"/>
        <v>12.209734560585083</v>
      </c>
      <c r="AD50">
        <f t="shared" si="1"/>
        <v>945.23964989213687</v>
      </c>
      <c r="AE50">
        <f>'IDT-1'!C50</f>
        <v>-30</v>
      </c>
      <c r="AF50" s="26"/>
      <c r="AG50">
        <f t="shared" si="2"/>
        <v>915.23964989213687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7.4748883635408445</v>
      </c>
      <c r="F51">
        <f>GT_Spot!Q51</f>
        <v>0</v>
      </c>
      <c r="G51">
        <f>PPCL_NG!Q51</f>
        <v>26.03</v>
      </c>
      <c r="H51">
        <f>PPCL_Spot!Q51</f>
        <v>0</v>
      </c>
      <c r="I51">
        <f>Bawana_NG!Q51</f>
        <v>49.919999999999987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746.14726678516604</v>
      </c>
      <c r="P51" s="77">
        <v>65.748543589743605</v>
      </c>
      <c r="Q51" s="77">
        <v>21.917660000000001</v>
      </c>
      <c r="R51" s="80">
        <v>21.903383838383839</v>
      </c>
      <c r="S51" s="80">
        <v>0</v>
      </c>
      <c r="T51" s="78">
        <f>SUMPRODUCT(LTA!F51:AJ51,LTA!F$101:AJ$101,LTA!F$104:AJ$104)</f>
        <v>128.18</v>
      </c>
      <c r="U51" s="78">
        <f>SUMPRODUCT(LTA!F51:AJ51,LTA!F$102:AJ$102,LTA!F$104:AJ$104)</f>
        <v>106.99000000000001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0.71</v>
      </c>
      <c r="AB51" s="117">
        <f>-STOA!O51</f>
        <v>-214.32</v>
      </c>
      <c r="AC51">
        <f t="shared" si="0"/>
        <v>12.624711108687443</v>
      </c>
      <c r="AD51">
        <f t="shared" si="1"/>
        <v>905.07703146814708</v>
      </c>
      <c r="AE51">
        <f>'IDT-1'!C51</f>
        <v>-30</v>
      </c>
      <c r="AF51" s="26"/>
      <c r="AG51">
        <f t="shared" si="2"/>
        <v>875.07703146814708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-43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7.4748883635408445</v>
      </c>
      <c r="F52">
        <f>GT_Spot!Q52</f>
        <v>0</v>
      </c>
      <c r="G52">
        <f>PPCL_NG!Q52</f>
        <v>26.03</v>
      </c>
      <c r="H52">
        <f>PPCL_Spot!Q52</f>
        <v>0</v>
      </c>
      <c r="I52">
        <f>Bawana_NG!Q52</f>
        <v>49.919999999999987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748.05797934909083</v>
      </c>
      <c r="P52" s="77">
        <v>65.748543589743605</v>
      </c>
      <c r="Q52" s="77">
        <v>21.917660000000001</v>
      </c>
      <c r="R52" s="80">
        <v>21.903383838383839</v>
      </c>
      <c r="S52" s="80">
        <v>0</v>
      </c>
      <c r="T52" s="78">
        <f>SUMPRODUCT(LTA!F52:AJ52,LTA!F$101:AJ$101,LTA!F$104:AJ$104)</f>
        <v>126.91000000000001</v>
      </c>
      <c r="U52" s="78">
        <f>SUMPRODUCT(LTA!F52:AJ52,LTA!F$102:AJ$102,LTA!F$104:AJ$104)</f>
        <v>107.27000000000001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0.71</v>
      </c>
      <c r="AB52" s="117">
        <f>-STOA!O52</f>
        <v>-214.32</v>
      </c>
      <c r="AC52">
        <f t="shared" si="0"/>
        <v>12.335269895795582</v>
      </c>
      <c r="AD52">
        <f t="shared" si="1"/>
        <v>958.85718524496372</v>
      </c>
      <c r="AE52">
        <f>'IDT-1'!C52</f>
        <v>-50</v>
      </c>
      <c r="AF52" s="26"/>
      <c r="AG52">
        <f t="shared" si="2"/>
        <v>908.85718524496372</v>
      </c>
      <c r="AI52" s="75">
        <f>PXIL!I52</f>
        <v>0</v>
      </c>
      <c r="AJ52" s="75">
        <f>PXIL!O52</f>
        <v>0</v>
      </c>
      <c r="AK52" s="75">
        <f>RTM_IEX!I52</f>
        <v>9.57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7.4748883635408445</v>
      </c>
      <c r="F53">
        <f>GT_Spot!Q53</f>
        <v>0</v>
      </c>
      <c r="G53">
        <f>PPCL_NG!Q53</f>
        <v>26.03</v>
      </c>
      <c r="H53">
        <f>PPCL_Spot!Q53</f>
        <v>0</v>
      </c>
      <c r="I53">
        <f>Bawana_NG!Q53</f>
        <v>49.919999999999987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746.1167812283436</v>
      </c>
      <c r="P53" s="77">
        <v>65.748543589743605</v>
      </c>
      <c r="Q53" s="77">
        <v>21.917660000000001</v>
      </c>
      <c r="R53" s="80">
        <v>21.903383838383839</v>
      </c>
      <c r="S53" s="80">
        <v>0</v>
      </c>
      <c r="T53" s="78">
        <f>SUMPRODUCT(LTA!F53:AJ53,LTA!F$101:AJ$101,LTA!F$104:AJ$104)</f>
        <v>128</v>
      </c>
      <c r="U53" s="78">
        <f>SUMPRODUCT(LTA!F53:AJ53,LTA!F$102:AJ$102,LTA!F$104:AJ$104)</f>
        <v>107.46000000000001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0.71</v>
      </c>
      <c r="AB53" s="117">
        <f>-STOA!O53</f>
        <v>-214.32</v>
      </c>
      <c r="AC53">
        <f t="shared" si="0"/>
        <v>12.245235352333006</v>
      </c>
      <c r="AD53">
        <f t="shared" si="1"/>
        <v>948.716021667679</v>
      </c>
      <c r="AE53">
        <f>'IDT-1'!C53</f>
        <v>-65</v>
      </c>
      <c r="AF53" s="26"/>
      <c r="AG53">
        <f t="shared" si="2"/>
        <v>883.716021667679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7.4748883635408445</v>
      </c>
      <c r="F54">
        <f>GT_Spot!Q54</f>
        <v>0</v>
      </c>
      <c r="G54">
        <f>PPCL_NG!Q54</f>
        <v>26.03</v>
      </c>
      <c r="H54">
        <f>PPCL_Spot!Q54</f>
        <v>0</v>
      </c>
      <c r="I54">
        <f>Bawana_NG!Q54</f>
        <v>49.919999999999987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731.14055138776621</v>
      </c>
      <c r="P54" s="77">
        <v>65.748543589743605</v>
      </c>
      <c r="Q54" s="77">
        <v>21.917660000000001</v>
      </c>
      <c r="R54" s="80">
        <v>21.903383838383839</v>
      </c>
      <c r="S54" s="80">
        <v>0</v>
      </c>
      <c r="T54" s="78">
        <f>SUMPRODUCT(LTA!F54:AJ54,LTA!F$101:AJ$101,LTA!F$104:AJ$104)</f>
        <v>128.15</v>
      </c>
      <c r="U54" s="78">
        <f>SUMPRODUCT(LTA!F54:AJ54,LTA!F$102:AJ$102,LTA!F$104:AJ$104)</f>
        <v>107.24000000000001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0.71</v>
      </c>
      <c r="AB54" s="117">
        <f>-STOA!O54</f>
        <v>-214.32</v>
      </c>
      <c r="AC54">
        <f t="shared" si="0"/>
        <v>12.112828529735925</v>
      </c>
      <c r="AD54">
        <f t="shared" si="1"/>
        <v>933.80219864969877</v>
      </c>
      <c r="AE54">
        <f>'IDT-1'!C54</f>
        <v>-80</v>
      </c>
      <c r="AF54" s="26"/>
      <c r="AG54">
        <f t="shared" si="2"/>
        <v>853.80219864969877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7.4748883635408445</v>
      </c>
      <c r="F55">
        <f>GT_Spot!Q55</f>
        <v>0</v>
      </c>
      <c r="G55">
        <f>PPCL_NG!Q55</f>
        <v>26.03</v>
      </c>
      <c r="H55">
        <f>PPCL_Spot!Q55</f>
        <v>0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689.49404623400437</v>
      </c>
      <c r="P55" s="77">
        <v>65.748543589743605</v>
      </c>
      <c r="Q55" s="77">
        <v>17.137379999999997</v>
      </c>
      <c r="R55" s="80">
        <v>21.903383838383839</v>
      </c>
      <c r="S55" s="80">
        <v>0</v>
      </c>
      <c r="T55" s="78">
        <f>SUMPRODUCT(LTA!F55:AJ55,LTA!F$101:AJ$101,LTA!F$104:AJ$104)</f>
        <v>128.94999999999999</v>
      </c>
      <c r="U55" s="78">
        <f>SUMPRODUCT(LTA!F55:AJ55,LTA!F$102:AJ$102,LTA!F$104:AJ$104)</f>
        <v>107.25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0.71</v>
      </c>
      <c r="AB55" s="117">
        <f>-STOA!O55</f>
        <v>-214.59</v>
      </c>
      <c r="AC55">
        <f t="shared" si="0"/>
        <v>11.713797914813814</v>
      </c>
      <c r="AD55">
        <f t="shared" si="1"/>
        <v>888.31444411085897</v>
      </c>
      <c r="AE55">
        <f>'IDT-1'!C55</f>
        <v>-49</v>
      </c>
      <c r="AF55" s="26"/>
      <c r="AG55">
        <f t="shared" si="2"/>
        <v>839.31444411085897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7.4748883635408445</v>
      </c>
      <c r="F56">
        <f>GT_Spot!Q56</f>
        <v>0</v>
      </c>
      <c r="G56">
        <f>PPCL_NG!Q56</f>
        <v>26.03</v>
      </c>
      <c r="H56">
        <f>PPCL_Spot!Q56</f>
        <v>0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691.14543954032365</v>
      </c>
      <c r="P56" s="77">
        <v>65.748543589743605</v>
      </c>
      <c r="Q56" s="77">
        <v>13.89634</v>
      </c>
      <c r="R56" s="80">
        <v>21.903383838383839</v>
      </c>
      <c r="S56" s="80">
        <v>0</v>
      </c>
      <c r="T56" s="78">
        <f>SUMPRODUCT(LTA!F56:AJ56,LTA!F$101:AJ$101,LTA!F$104:AJ$104)</f>
        <v>126.53</v>
      </c>
      <c r="U56" s="78">
        <f>SUMPRODUCT(LTA!F56:AJ56,LTA!F$102:AJ$102,LTA!F$104:AJ$104)</f>
        <v>87.11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0.71</v>
      </c>
      <c r="AB56" s="117">
        <f>-STOA!O56</f>
        <v>-214.59</v>
      </c>
      <c r="AC56">
        <f t="shared" si="0"/>
        <v>11.590062299131375</v>
      </c>
      <c r="AD56">
        <f t="shared" si="1"/>
        <v>854.28853303286064</v>
      </c>
      <c r="AE56">
        <f>'IDT-1'!C56</f>
        <v>-8.0440000000000005</v>
      </c>
      <c r="AF56" s="26"/>
      <c r="AG56">
        <f t="shared" si="2"/>
        <v>846.24453303286066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7.4748883635408445</v>
      </c>
      <c r="F57">
        <f>GT_Spot!Q57</f>
        <v>0</v>
      </c>
      <c r="G57">
        <f>PPCL_NG!Q57</f>
        <v>26.35</v>
      </c>
      <c r="H57">
        <f>PPCL_Spot!Q57</f>
        <v>0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702.25784712030975</v>
      </c>
      <c r="P57" s="77">
        <v>65.748543589743605</v>
      </c>
      <c r="Q57" s="77">
        <v>13.89634</v>
      </c>
      <c r="R57" s="80">
        <v>21.903383838383839</v>
      </c>
      <c r="S57" s="80">
        <v>0</v>
      </c>
      <c r="T57" s="78">
        <f>SUMPRODUCT(LTA!F57:AJ57,LTA!F$101:AJ$101,LTA!F$104:AJ$104)</f>
        <v>127.42999999999999</v>
      </c>
      <c r="U57" s="78">
        <f>SUMPRODUCT(LTA!F57:AJ57,LTA!F$102:AJ$102,LTA!F$104:AJ$104)</f>
        <v>59.31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-3</v>
      </c>
      <c r="AA57" s="117">
        <f>STOA!I57</f>
        <v>0.71</v>
      </c>
      <c r="AB57" s="117">
        <f>-STOA!O57</f>
        <v>-214.59</v>
      </c>
      <c r="AC57">
        <f t="shared" si="0"/>
        <v>11.391800593179887</v>
      </c>
      <c r="AD57">
        <f t="shared" si="1"/>
        <v>846.01920231879808</v>
      </c>
      <c r="AE57">
        <f>'IDT-1'!C57</f>
        <v>0</v>
      </c>
      <c r="AF57" s="26"/>
      <c r="AG57">
        <f t="shared" si="2"/>
        <v>846.01920231879808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7.4748883635408445</v>
      </c>
      <c r="F58">
        <f>GT_Spot!Q58</f>
        <v>0</v>
      </c>
      <c r="G58">
        <f>PPCL_NG!Q58</f>
        <v>25.71</v>
      </c>
      <c r="H58">
        <f>PPCL_Spot!Q58</f>
        <v>0</v>
      </c>
      <c r="I58">
        <f>Bawana_NG!Q58</f>
        <v>49.919999999999987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688.44239449094982</v>
      </c>
      <c r="P58" s="77">
        <v>65.748543589743605</v>
      </c>
      <c r="Q58" s="77">
        <v>13.89634</v>
      </c>
      <c r="R58" s="80">
        <v>21.903383838383839</v>
      </c>
      <c r="S58" s="80">
        <v>0</v>
      </c>
      <c r="T58" s="78">
        <f>SUMPRODUCT(LTA!F58:AJ58,LTA!F$101:AJ$101,LTA!F$104:AJ$104)</f>
        <v>126.01</v>
      </c>
      <c r="U58" s="78">
        <f>SUMPRODUCT(LTA!F58:AJ58,LTA!F$102:AJ$102,LTA!F$104:AJ$104)</f>
        <v>59.239999999999995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-8</v>
      </c>
      <c r="AA58" s="117">
        <f>STOA!I58</f>
        <v>0.71</v>
      </c>
      <c r="AB58" s="117">
        <f>-STOA!O58</f>
        <v>-214.59</v>
      </c>
      <c r="AC58">
        <f t="shared" si="0"/>
        <v>11.295871247652496</v>
      </c>
      <c r="AD58">
        <f t="shared" si="1"/>
        <v>825.1696790349655</v>
      </c>
      <c r="AE58">
        <f>'IDT-1'!C58</f>
        <v>0</v>
      </c>
      <c r="AF58" s="26"/>
      <c r="AG58">
        <f t="shared" si="2"/>
        <v>825.1696790349655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7.4748883635408445</v>
      </c>
      <c r="F59">
        <f>GT_Spot!Q59</f>
        <v>0</v>
      </c>
      <c r="G59">
        <f>PPCL_NG!Q59</f>
        <v>26.03</v>
      </c>
      <c r="H59">
        <f>PPCL_Spot!Q59</f>
        <v>0</v>
      </c>
      <c r="I59">
        <f>Bawana_NG!Q59</f>
        <v>49.919999999999995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687.61488433204352</v>
      </c>
      <c r="P59" s="77">
        <v>65.748543589743605</v>
      </c>
      <c r="Q59" s="77">
        <v>18.67408</v>
      </c>
      <c r="R59" s="80">
        <v>21.903383838383839</v>
      </c>
      <c r="S59" s="80">
        <v>0</v>
      </c>
      <c r="T59" s="78">
        <f>SUMPRODUCT(LTA!F59:AJ59,LTA!F$101:AJ$101,LTA!F$104:AJ$104)</f>
        <v>124.72</v>
      </c>
      <c r="U59" s="78">
        <f>SUMPRODUCT(LTA!F59:AJ59,LTA!F$102:AJ$102,LTA!F$104:AJ$104)</f>
        <v>59.15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-13</v>
      </c>
      <c r="AA59" s="117">
        <f>STOA!I59</f>
        <v>0.71</v>
      </c>
      <c r="AB59" s="117">
        <f>-STOA!O59</f>
        <v>-214.59</v>
      </c>
      <c r="AC59">
        <f t="shared" si="0"/>
        <v>11.365695907865099</v>
      </c>
      <c r="AD59">
        <f t="shared" si="1"/>
        <v>822.99008421584688</v>
      </c>
      <c r="AE59">
        <f>'IDT-1'!C59</f>
        <v>0</v>
      </c>
      <c r="AF59" s="26"/>
      <c r="AG59">
        <f t="shared" si="2"/>
        <v>822.99008421584688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7.4748883635408445</v>
      </c>
      <c r="F60">
        <f>GT_Spot!Q60</f>
        <v>0</v>
      </c>
      <c r="G60">
        <f>PPCL_NG!Q60</f>
        <v>26.35</v>
      </c>
      <c r="H60">
        <f>PPCL_Spot!Q60</f>
        <v>0</v>
      </c>
      <c r="I60">
        <f>Bawana_NG!Q60</f>
        <v>35.000000000000007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681.7403219912668</v>
      </c>
      <c r="P60" s="77">
        <v>65.748543589743605</v>
      </c>
      <c r="Q60" s="77">
        <v>18.67408</v>
      </c>
      <c r="R60" s="80">
        <v>21.903383838383839</v>
      </c>
      <c r="S60" s="80">
        <v>0</v>
      </c>
      <c r="T60" s="78">
        <f>SUMPRODUCT(LTA!F60:AJ60,LTA!F$101:AJ$101,LTA!F$104:AJ$104)</f>
        <v>120.59000000000002</v>
      </c>
      <c r="U60" s="78">
        <f>SUMPRODUCT(LTA!F60:AJ60,LTA!F$102:AJ$102,LTA!F$104:AJ$104)</f>
        <v>84.88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-23</v>
      </c>
      <c r="AA60" s="117">
        <f>STOA!I60</f>
        <v>0.71</v>
      </c>
      <c r="AB60" s="117">
        <f>-STOA!O60</f>
        <v>-214.59</v>
      </c>
      <c r="AC60">
        <f t="shared" si="0"/>
        <v>11.590661034488216</v>
      </c>
      <c r="AD60">
        <f t="shared" si="1"/>
        <v>828.24055674844681</v>
      </c>
      <c r="AE60">
        <f>'IDT-1'!C60</f>
        <v>0</v>
      </c>
      <c r="AF60" s="26"/>
      <c r="AG60">
        <f t="shared" si="2"/>
        <v>828.24055674844681</v>
      </c>
      <c r="AI60" s="75">
        <f>PXIL!I60</f>
        <v>0</v>
      </c>
      <c r="AJ60" s="75">
        <f>PXIL!O60</f>
        <v>0</v>
      </c>
      <c r="AK60" s="75">
        <f>RTM_IEX!I60</f>
        <v>14.35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7.4748883635408445</v>
      </c>
      <c r="F61">
        <f>GT_Spot!Q61</f>
        <v>0</v>
      </c>
      <c r="G61">
        <f>PPCL_NG!Q61</f>
        <v>26.35</v>
      </c>
      <c r="H61">
        <f>PPCL_Spot!Q61</f>
        <v>0</v>
      </c>
      <c r="I61">
        <f>Bawana_NG!Q61</f>
        <v>49.919999999999987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693.99175663967992</v>
      </c>
      <c r="P61" s="77">
        <v>65.748543589743605</v>
      </c>
      <c r="Q61" s="77">
        <v>18.67408</v>
      </c>
      <c r="R61" s="80">
        <v>21.903383838383839</v>
      </c>
      <c r="S61" s="80">
        <v>0</v>
      </c>
      <c r="T61" s="78">
        <f>SUMPRODUCT(LTA!F61:AJ61,LTA!F$101:AJ$101,LTA!F$104:AJ$104)</f>
        <v>114.61</v>
      </c>
      <c r="U61" s="78">
        <f>SUMPRODUCT(LTA!F61:AJ61,LTA!F$102:AJ$102,LTA!F$104:AJ$104)</f>
        <v>59.01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-38</v>
      </c>
      <c r="AA61" s="117">
        <f>STOA!I61</f>
        <v>0.71</v>
      </c>
      <c r="AB61" s="117">
        <f>-STOA!O61</f>
        <v>-214.59</v>
      </c>
      <c r="AC61">
        <f t="shared" si="0"/>
        <v>11.556381572227181</v>
      </c>
      <c r="AD61">
        <f t="shared" si="1"/>
        <v>794.24627085912107</v>
      </c>
      <c r="AE61">
        <f>'IDT-1'!C61</f>
        <v>0</v>
      </c>
      <c r="AF61" s="26"/>
      <c r="AG61">
        <f t="shared" si="2"/>
        <v>794.24627085912107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7.4748883635408445</v>
      </c>
      <c r="F62">
        <f>GT_Spot!Q62</f>
        <v>0</v>
      </c>
      <c r="G62">
        <f>PPCL_NG!Q62</f>
        <v>26.35</v>
      </c>
      <c r="H62">
        <f>PPCL_Spot!Q62</f>
        <v>0</v>
      </c>
      <c r="I62">
        <f>Bawana_NG!Q62</f>
        <v>49.919999999999995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695.41136656707988</v>
      </c>
      <c r="P62" s="77">
        <v>65.748543589743605</v>
      </c>
      <c r="Q62" s="77">
        <v>18.67408</v>
      </c>
      <c r="R62" s="80">
        <v>21.903383838383839</v>
      </c>
      <c r="S62" s="80">
        <v>0</v>
      </c>
      <c r="T62" s="78">
        <f>SUMPRODUCT(LTA!F62:AJ62,LTA!F$101:AJ$101,LTA!F$104:AJ$104)</f>
        <v>107.43</v>
      </c>
      <c r="U62" s="78">
        <f>SUMPRODUCT(LTA!F62:AJ62,LTA!F$102:AJ$102,LTA!F$104:AJ$104)</f>
        <v>58.92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-43</v>
      </c>
      <c r="AA62" s="117">
        <f>STOA!I62</f>
        <v>0.71</v>
      </c>
      <c r="AB62" s="117">
        <f>-STOA!O62</f>
        <v>-214.59</v>
      </c>
      <c r="AC62">
        <f t="shared" si="0"/>
        <v>11.633504777199278</v>
      </c>
      <c r="AD62">
        <f t="shared" si="1"/>
        <v>792.88875758154904</v>
      </c>
      <c r="AE62">
        <f>'IDT-1'!C62</f>
        <v>0</v>
      </c>
      <c r="AF62" s="26"/>
      <c r="AG62">
        <f t="shared" si="2"/>
        <v>792.88875758154904</v>
      </c>
      <c r="AI62" s="75">
        <f>PXIL!I62</f>
        <v>0</v>
      </c>
      <c r="AJ62" s="75">
        <f>PXIL!O62</f>
        <v>0</v>
      </c>
      <c r="AK62" s="75">
        <f>RTM_IEX!I62</f>
        <v>9.57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7.4748883635408445</v>
      </c>
      <c r="F63">
        <f>GT_Spot!Q63</f>
        <v>0</v>
      </c>
      <c r="G63">
        <f>PPCL_NG!Q63</f>
        <v>25.71</v>
      </c>
      <c r="H63">
        <f>PPCL_Spot!Q63</f>
        <v>0</v>
      </c>
      <c r="I63">
        <f>Bawana_NG!Q63</f>
        <v>45.000000000000007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685.9879376036813</v>
      </c>
      <c r="P63" s="77">
        <v>65.748543589743605</v>
      </c>
      <c r="Q63" s="77">
        <v>18.67408</v>
      </c>
      <c r="R63" s="80">
        <v>21.903383838383839</v>
      </c>
      <c r="S63" s="80">
        <v>0</v>
      </c>
      <c r="T63" s="78">
        <f>SUMPRODUCT(LTA!F63:AJ63,LTA!F$101:AJ$101,LTA!F$104:AJ$104)</f>
        <v>95.49</v>
      </c>
      <c r="U63" s="78">
        <f>SUMPRODUCT(LTA!F63:AJ63,LTA!F$102:AJ$102,LTA!F$104:AJ$104)</f>
        <v>58.96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-48</v>
      </c>
      <c r="AA63" s="117">
        <f>STOA!I63</f>
        <v>0.71</v>
      </c>
      <c r="AB63" s="117">
        <f>-STOA!O63</f>
        <v>-214.59</v>
      </c>
      <c r="AC63">
        <f t="shared" si="0"/>
        <v>11.357105239932347</v>
      </c>
      <c r="AD63">
        <f t="shared" si="1"/>
        <v>751.71172815541718</v>
      </c>
      <c r="AE63">
        <f>'IDT-1'!C63</f>
        <v>0</v>
      </c>
      <c r="AF63" s="26"/>
      <c r="AG63">
        <f t="shared" si="2"/>
        <v>751.71172815541718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3.5372293242890684</v>
      </c>
      <c r="F64">
        <f>GT_Spot!Q64</f>
        <v>0</v>
      </c>
      <c r="G64">
        <f>PPCL_NG!Q64</f>
        <v>22</v>
      </c>
      <c r="H64">
        <f>PPCL_Spot!Q64</f>
        <v>0</v>
      </c>
      <c r="I64">
        <f>Bawana_NG!Q64</f>
        <v>49.919999999999995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702.95202726967977</v>
      </c>
      <c r="P64" s="77">
        <v>65.748543589743605</v>
      </c>
      <c r="Q64" s="77">
        <v>18.67408</v>
      </c>
      <c r="R64" s="80">
        <v>21.903383838383839</v>
      </c>
      <c r="S64" s="80">
        <v>0</v>
      </c>
      <c r="T64" s="78">
        <f>SUMPRODUCT(LTA!F64:AJ64,LTA!F$101:AJ$101,LTA!F$104:AJ$104)</f>
        <v>89.25</v>
      </c>
      <c r="U64" s="78">
        <f>SUMPRODUCT(LTA!F64:AJ64,LTA!F$102:AJ$102,LTA!F$104:AJ$104)</f>
        <v>58.83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-53</v>
      </c>
      <c r="AA64" s="117">
        <f>STOA!I64</f>
        <v>0.71</v>
      </c>
      <c r="AB64" s="117">
        <f>-STOA!O64</f>
        <v>-214.59</v>
      </c>
      <c r="AC64">
        <f t="shared" si="0"/>
        <v>11.470720467058694</v>
      </c>
      <c r="AD64">
        <f t="shared" si="1"/>
        <v>754.46454355503761</v>
      </c>
      <c r="AE64">
        <f>'IDT-1'!C64</f>
        <v>0</v>
      </c>
      <c r="AF64" s="26"/>
      <c r="AG64">
        <f t="shared" si="2"/>
        <v>754.46454355503761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7.4748883635408445</v>
      </c>
      <c r="F65">
        <f>GT_Spot!Q65</f>
        <v>0</v>
      </c>
      <c r="G65">
        <f>PPCL_NG!Q65</f>
        <v>26.35</v>
      </c>
      <c r="H65">
        <f>PPCL_Spot!Q65</f>
        <v>0</v>
      </c>
      <c r="I65">
        <f>Bawana_NG!Q65</f>
        <v>49.919999999999995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696.23091441938811</v>
      </c>
      <c r="P65" s="77">
        <v>65.748543589743605</v>
      </c>
      <c r="Q65" s="77">
        <v>18.67408</v>
      </c>
      <c r="R65" s="80">
        <v>21.903383838383839</v>
      </c>
      <c r="S65" s="80">
        <v>0</v>
      </c>
      <c r="T65" s="78">
        <f>SUMPRODUCT(LTA!F65:AJ65,LTA!F$101:AJ$101,LTA!F$104:AJ$104)</f>
        <v>82.460000000000008</v>
      </c>
      <c r="U65" s="78">
        <f>SUMPRODUCT(LTA!F65:AJ65,LTA!F$102:AJ$102,LTA!F$104:AJ$104)</f>
        <v>60.41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-58</v>
      </c>
      <c r="AA65" s="117">
        <f>STOA!I65</f>
        <v>0.71</v>
      </c>
      <c r="AB65" s="117">
        <f>-STOA!O65</f>
        <v>-214.59</v>
      </c>
      <c r="AC65">
        <f t="shared" si="0"/>
        <v>11.48304871113252</v>
      </c>
      <c r="AD65">
        <f t="shared" si="1"/>
        <v>745.808761499924</v>
      </c>
      <c r="AE65">
        <f>'IDT-1'!C65</f>
        <v>0</v>
      </c>
      <c r="AF65" s="26"/>
      <c r="AG65">
        <f t="shared" si="2"/>
        <v>745.808761499924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10.277067082683306</v>
      </c>
      <c r="F66">
        <f>GT_Spot!Q66</f>
        <v>0</v>
      </c>
      <c r="G66">
        <f>PPCL_NG!Q66</f>
        <v>22</v>
      </c>
      <c r="H66">
        <f>PPCL_Spot!Q66</f>
        <v>0</v>
      </c>
      <c r="I66">
        <f>Bawana_NG!Q66</f>
        <v>49.919999999999995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698.4662864093882</v>
      </c>
      <c r="P66" s="77">
        <v>65.748543589743605</v>
      </c>
      <c r="Q66" s="77">
        <v>18.67408</v>
      </c>
      <c r="R66" s="80">
        <v>21.903383838383839</v>
      </c>
      <c r="S66" s="80">
        <v>0</v>
      </c>
      <c r="T66" s="78">
        <f>SUMPRODUCT(LTA!F66:AJ66,LTA!F$101:AJ$101,LTA!F$104:AJ$104)</f>
        <v>74.709999999999994</v>
      </c>
      <c r="U66" s="78">
        <f>SUMPRODUCT(LTA!F66:AJ66,LTA!F$102:AJ$102,LTA!F$104:AJ$104)</f>
        <v>87.63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-63</v>
      </c>
      <c r="AA66" s="117">
        <f>STOA!I66</f>
        <v>0.71</v>
      </c>
      <c r="AB66" s="117">
        <f>-STOA!O66</f>
        <v>-214.59</v>
      </c>
      <c r="AC66">
        <f t="shared" si="0"/>
        <v>11.704825794983954</v>
      </c>
      <c r="AD66">
        <f t="shared" si="1"/>
        <v>760.74453512521518</v>
      </c>
      <c r="AE66">
        <f>'IDT-1'!C66</f>
        <v>0</v>
      </c>
      <c r="AF66" s="26"/>
      <c r="AG66">
        <f t="shared" si="2"/>
        <v>760.74453512521518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7.4748883635408445</v>
      </c>
      <c r="F67">
        <f>GT_Spot!Q67</f>
        <v>0</v>
      </c>
      <c r="G67">
        <f>PPCL_NG!Q67</f>
        <v>26.35</v>
      </c>
      <c r="H67">
        <f>PPCL_Spot!Q67</f>
        <v>0</v>
      </c>
      <c r="I67">
        <f>Bawana_NG!Q67</f>
        <v>49.919999999999995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694.41626649173793</v>
      </c>
      <c r="P67" s="77">
        <v>65.748543589743605</v>
      </c>
      <c r="Q67" s="77">
        <v>18.67408</v>
      </c>
      <c r="R67" s="80">
        <v>21.903383838383839</v>
      </c>
      <c r="S67" s="80">
        <v>0</v>
      </c>
      <c r="T67" s="78">
        <f>SUMPRODUCT(LTA!F67:AJ67,LTA!F$101:AJ$101,LTA!F$104:AJ$104)</f>
        <v>66.069999999999993</v>
      </c>
      <c r="U67" s="78">
        <f>SUMPRODUCT(LTA!F67:AJ67,LTA!F$102:AJ$102,LTA!F$104:AJ$104)</f>
        <v>59.36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-63</v>
      </c>
      <c r="AA67" s="117">
        <f>STOA!I67</f>
        <v>0.71</v>
      </c>
      <c r="AB67" s="117">
        <f>-STOA!O67</f>
        <v>-214.20999999999998</v>
      </c>
      <c r="AC67">
        <f t="shared" si="0"/>
        <v>11.354624758521739</v>
      </c>
      <c r="AD67">
        <f t="shared" si="1"/>
        <v>722.06253752488453</v>
      </c>
      <c r="AE67">
        <f>'IDT-1'!C67</f>
        <v>0</v>
      </c>
      <c r="AF67" s="26"/>
      <c r="AG67">
        <f t="shared" si="2"/>
        <v>722.06253752488453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5.0321167883211677</v>
      </c>
      <c r="F68">
        <f>GT_Spot!Q68</f>
        <v>0</v>
      </c>
      <c r="G68">
        <f>PPCL_NG!Q68</f>
        <v>22</v>
      </c>
      <c r="H68">
        <f>PPCL_Spot!Q68</f>
        <v>0</v>
      </c>
      <c r="I68">
        <f>Bawana_NG!Q68</f>
        <v>49.919999999999995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704.21431707782983</v>
      </c>
      <c r="P68" s="77">
        <v>65.748543589743605</v>
      </c>
      <c r="Q68" s="77">
        <v>18.67408</v>
      </c>
      <c r="R68" s="80">
        <v>21.903383838383839</v>
      </c>
      <c r="S68" s="80">
        <v>0</v>
      </c>
      <c r="T68" s="78">
        <f>SUMPRODUCT(LTA!F68:AJ68,LTA!F$101:AJ$101,LTA!F$104:AJ$104)</f>
        <v>57.58</v>
      </c>
      <c r="U68" s="78">
        <f>SUMPRODUCT(LTA!F68:AJ68,LTA!F$102:AJ$102,LTA!F$104:AJ$104)</f>
        <v>58.87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-53</v>
      </c>
      <c r="AA68" s="117">
        <f>STOA!I68</f>
        <v>0.71</v>
      </c>
      <c r="AB68" s="117">
        <f>-STOA!O68</f>
        <v>-214.20999999999998</v>
      </c>
      <c r="AC68">
        <f t="shared" ref="AC68:AC98" si="3">SUMIF(B68:AB68,"&gt;0")*$AC$2-SUMIF(B68:AB68,"&lt;0")*($AC$2/(1-$AC$2))+SUMIF(AI68:AR68,"&gt;0")*$AC$2-SUMIF(AI68:AR68,"&lt;0")*($AC$2/(1-$AC$2))</f>
        <v>11.297481938595464</v>
      </c>
      <c r="AD68">
        <f t="shared" ref="AD68:AD98" si="4">SUM(B68:AB68,AI68:AR68)-AC68</f>
        <v>735.71495935568316</v>
      </c>
      <c r="AE68">
        <f>'IDT-1'!C68</f>
        <v>-3.81</v>
      </c>
      <c r="AF68" s="26"/>
      <c r="AG68">
        <f t="shared" ref="AG68:AG98" si="5">SUM(AD68:AF68)</f>
        <v>731.90495935568322</v>
      </c>
      <c r="AI68" s="75">
        <f>PXIL!I68</f>
        <v>0</v>
      </c>
      <c r="AJ68" s="75">
        <f>PXIL!O68</f>
        <v>0</v>
      </c>
      <c r="AK68" s="75">
        <f>RTM_IEX!I68</f>
        <v>9.57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7.4748883635408445</v>
      </c>
      <c r="F69">
        <f>GT_Spot!Q69</f>
        <v>0</v>
      </c>
      <c r="G69">
        <f>PPCL_NG!Q69</f>
        <v>25.71</v>
      </c>
      <c r="H69">
        <f>PPCL_Spot!Q69</f>
        <v>0</v>
      </c>
      <c r="I69">
        <f>Bawana_NG!Q69</f>
        <v>49.919999999999995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721.98430354909488</v>
      </c>
      <c r="P69" s="77">
        <v>65.748543589743605</v>
      </c>
      <c r="Q69" s="77">
        <v>21.917660000000001</v>
      </c>
      <c r="R69" s="80">
        <v>17.450979797979798</v>
      </c>
      <c r="S69" s="80">
        <v>0</v>
      </c>
      <c r="T69" s="78">
        <f>SUMPRODUCT(LTA!F69:AJ69,LTA!F$101:AJ$101,LTA!F$104:AJ$104)</f>
        <v>45.68</v>
      </c>
      <c r="U69" s="78">
        <f>SUMPRODUCT(LTA!F69:AJ69,LTA!F$102:AJ$102,LTA!F$104:AJ$104)</f>
        <v>87.070000000000007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-39</v>
      </c>
      <c r="AA69" s="117">
        <f>STOA!I69</f>
        <v>0.71</v>
      </c>
      <c r="AB69" s="117">
        <f>-STOA!O69</f>
        <v>-214.20999999999998</v>
      </c>
      <c r="AC69">
        <f t="shared" si="3"/>
        <v>11.432294772538237</v>
      </c>
      <c r="AD69">
        <f t="shared" si="4"/>
        <v>779.02408052782073</v>
      </c>
      <c r="AE69">
        <f>'IDT-1'!C69</f>
        <v>-50</v>
      </c>
      <c r="AF69" s="26"/>
      <c r="AG69">
        <f t="shared" si="5"/>
        <v>729.02408052782073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7.4748883635408445</v>
      </c>
      <c r="F70">
        <f>GT_Spot!Q70</f>
        <v>0</v>
      </c>
      <c r="G70">
        <f>PPCL_NG!Q70</f>
        <v>26.03</v>
      </c>
      <c r="H70">
        <f>PPCL_Spot!Q70</f>
        <v>0</v>
      </c>
      <c r="I70">
        <f>Bawana_NG!Q70</f>
        <v>49.919999999999995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739.79776564505732</v>
      </c>
      <c r="P70" s="77">
        <v>65.748543589743605</v>
      </c>
      <c r="Q70" s="77">
        <v>21.917660000000001</v>
      </c>
      <c r="R70" s="80">
        <v>9.050919191919192</v>
      </c>
      <c r="S70" s="80">
        <v>0</v>
      </c>
      <c r="T70" s="78">
        <f>SUMPRODUCT(LTA!F70:AJ70,LTA!F$101:AJ$101,LTA!F$104:AJ$104)</f>
        <v>36.590000000000003</v>
      </c>
      <c r="U70" s="78">
        <f>SUMPRODUCT(LTA!F70:AJ70,LTA!F$102:AJ$102,LTA!F$104:AJ$104)</f>
        <v>114.26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-44</v>
      </c>
      <c r="AA70" s="117">
        <f>STOA!I70</f>
        <v>0.71</v>
      </c>
      <c r="AB70" s="117">
        <f>-STOA!O70</f>
        <v>-214.20999999999998</v>
      </c>
      <c r="AC70">
        <f t="shared" si="3"/>
        <v>11.831091343260351</v>
      </c>
      <c r="AD70">
        <f t="shared" si="4"/>
        <v>813.89868544700062</v>
      </c>
      <c r="AE70">
        <f>'IDT-1'!C70</f>
        <v>-72</v>
      </c>
      <c r="AF70" s="26"/>
      <c r="AG70">
        <f t="shared" si="5"/>
        <v>741.89868544700062</v>
      </c>
      <c r="AI70" s="75">
        <f>PXIL!I70</f>
        <v>0</v>
      </c>
      <c r="AJ70" s="75">
        <f>PXIL!O70</f>
        <v>0</v>
      </c>
      <c r="AK70" s="75">
        <f>RTM_IEX!I70</f>
        <v>12.44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7.4748883635408445</v>
      </c>
      <c r="F71">
        <f>GT_Spot!Q71</f>
        <v>0</v>
      </c>
      <c r="G71">
        <f>PPCL_NG!Q71</f>
        <v>26.35</v>
      </c>
      <c r="H71">
        <f>PPCL_Spot!Q71</f>
        <v>0</v>
      </c>
      <c r="I71">
        <f>Bawana_NG!Q71</f>
        <v>49.919999999999995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761.36104576257821</v>
      </c>
      <c r="P71" s="77">
        <v>65.748543589743605</v>
      </c>
      <c r="Q71" s="77">
        <v>21.917660000000001</v>
      </c>
      <c r="R71" s="80">
        <v>3.4136868686868684</v>
      </c>
      <c r="S71" s="80">
        <v>0</v>
      </c>
      <c r="T71" s="78">
        <f>SUMPRODUCT(LTA!F71:AJ71,LTA!F$101:AJ$101,LTA!F$104:AJ$104)</f>
        <v>27.17</v>
      </c>
      <c r="U71" s="78">
        <f>SUMPRODUCT(LTA!F71:AJ71,LTA!F$102:AJ$102,LTA!F$104:AJ$104)</f>
        <v>114.04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-64</v>
      </c>
      <c r="AA71" s="117">
        <f>STOA!I71</f>
        <v>0.71</v>
      </c>
      <c r="AB71" s="117">
        <f>-STOA!O71</f>
        <v>-213.17</v>
      </c>
      <c r="AC71">
        <f t="shared" si="3"/>
        <v>12.551794533180194</v>
      </c>
      <c r="AD71">
        <f t="shared" si="4"/>
        <v>720.38403005136934</v>
      </c>
      <c r="AE71">
        <f>'IDT-1'!C71</f>
        <v>-37.679000000000002</v>
      </c>
      <c r="AF71" s="26"/>
      <c r="AG71">
        <f t="shared" si="5"/>
        <v>682.70503005136936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-68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7.4748883635408445</v>
      </c>
      <c r="F72">
        <f>GT_Spot!Q72</f>
        <v>0</v>
      </c>
      <c r="G72">
        <f>PPCL_NG!Q72</f>
        <v>26.35</v>
      </c>
      <c r="H72">
        <f>PPCL_Spot!Q72</f>
        <v>0</v>
      </c>
      <c r="I72">
        <f>Bawana_NG!Q72</f>
        <v>49.919999999999995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780.33642121648143</v>
      </c>
      <c r="P72" s="77">
        <v>65.748543589743605</v>
      </c>
      <c r="Q72" s="77">
        <v>21.917660000000001</v>
      </c>
      <c r="R72" s="80">
        <v>0.73586868686868689</v>
      </c>
      <c r="S72" s="80">
        <v>0</v>
      </c>
      <c r="T72" s="78">
        <f>SUMPRODUCT(LTA!F72:AJ72,LTA!F$101:AJ$101,LTA!F$104:AJ$104)</f>
        <v>17.84</v>
      </c>
      <c r="U72" s="78">
        <f>SUMPRODUCT(LTA!F72:AJ72,LTA!F$102:AJ$102,LTA!F$104:AJ$104)</f>
        <v>113.19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-29</v>
      </c>
      <c r="AA72" s="117">
        <f>STOA!I72</f>
        <v>0.71</v>
      </c>
      <c r="AB72" s="117">
        <f>-STOA!O72</f>
        <v>-213.17</v>
      </c>
      <c r="AC72">
        <f t="shared" si="3"/>
        <v>12.419188359208441</v>
      </c>
      <c r="AD72">
        <f t="shared" si="4"/>
        <v>747.63419349742605</v>
      </c>
      <c r="AE72">
        <f>'IDT-1'!C72</f>
        <v>-53.344000000000001</v>
      </c>
      <c r="AF72" s="26"/>
      <c r="AG72">
        <f t="shared" si="5"/>
        <v>694.290193497426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-82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7.4748883635408445</v>
      </c>
      <c r="F73">
        <f>GT_Spot!Q73</f>
        <v>0</v>
      </c>
      <c r="G73">
        <f>PPCL_NG!Q73</f>
        <v>26.35</v>
      </c>
      <c r="H73">
        <f>PPCL_Spot!Q73</f>
        <v>0</v>
      </c>
      <c r="I73">
        <f>Bawana_NG!Q73</f>
        <v>49.919999999999987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805.9682452472814</v>
      </c>
      <c r="P73" s="77">
        <v>65.748543589743605</v>
      </c>
      <c r="Q73" s="77">
        <v>21.917660000000001</v>
      </c>
      <c r="R73" s="80">
        <v>0</v>
      </c>
      <c r="S73" s="80">
        <v>0</v>
      </c>
      <c r="T73" s="78">
        <f>SUMPRODUCT(LTA!F73:AJ73,LTA!F$101:AJ$101,LTA!F$104:AJ$104)</f>
        <v>11.61</v>
      </c>
      <c r="U73" s="78">
        <f>SUMPRODUCT(LTA!F73:AJ73,LTA!F$102:AJ$102,LTA!F$104:AJ$104)</f>
        <v>114.05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-65</v>
      </c>
      <c r="AA73" s="117">
        <f>STOA!I73</f>
        <v>0.71</v>
      </c>
      <c r="AB73" s="117">
        <f>-STOA!O73</f>
        <v>-213.17</v>
      </c>
      <c r="AC73">
        <f t="shared" si="3"/>
        <v>12.431210470835522</v>
      </c>
      <c r="AD73">
        <f t="shared" si="4"/>
        <v>785.14812672973039</v>
      </c>
      <c r="AE73">
        <f>'IDT-1'!C73</f>
        <v>-66.891000000000005</v>
      </c>
      <c r="AF73" s="26"/>
      <c r="AG73">
        <f t="shared" si="5"/>
        <v>718.25712672973043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-28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7.4748883635408445</v>
      </c>
      <c r="F74">
        <f>GT_Spot!Q74</f>
        <v>0</v>
      </c>
      <c r="G74">
        <f>PPCL_NG!Q74</f>
        <v>26.35</v>
      </c>
      <c r="H74">
        <f>PPCL_Spot!Q74</f>
        <v>0</v>
      </c>
      <c r="I74">
        <f>Bawana_NG!Q74</f>
        <v>49.919999999999995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818.66233386848967</v>
      </c>
      <c r="P74" s="77">
        <v>65.748543589743605</v>
      </c>
      <c r="Q74" s="77">
        <v>21.917660000000001</v>
      </c>
      <c r="R74" s="80">
        <v>0</v>
      </c>
      <c r="S74" s="80">
        <v>0</v>
      </c>
      <c r="T74" s="78">
        <f>SUMPRODUCT(LTA!F74:AJ74,LTA!F$101:AJ$101,LTA!F$104:AJ$104)</f>
        <v>8.18</v>
      </c>
      <c r="U74" s="78">
        <f>SUMPRODUCT(LTA!F74:AJ74,LTA!F$102:AJ$102,LTA!F$104:AJ$104)</f>
        <v>114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-50</v>
      </c>
      <c r="AA74" s="117">
        <f>STOA!I74</f>
        <v>0.71</v>
      </c>
      <c r="AB74" s="117">
        <f>-STOA!O74</f>
        <v>-213.17</v>
      </c>
      <c r="AC74">
        <f t="shared" si="3"/>
        <v>12.450147558046787</v>
      </c>
      <c r="AD74">
        <f t="shared" si="4"/>
        <v>801.34327826372737</v>
      </c>
      <c r="AE74">
        <f>'IDT-1'!C74</f>
        <v>-71.548000000000002</v>
      </c>
      <c r="AF74" s="26"/>
      <c r="AG74">
        <f t="shared" si="5"/>
        <v>729.79527826372737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-36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7.5334384029419486</v>
      </c>
      <c r="F75">
        <f>GT_Spot!Q75</f>
        <v>0</v>
      </c>
      <c r="G75">
        <f>PPCL_NG!Q75</f>
        <v>26.35</v>
      </c>
      <c r="H75">
        <f>PPCL_Spot!Q75</f>
        <v>0</v>
      </c>
      <c r="I75">
        <f>Bawana_NG!Q75</f>
        <v>49.919999999999995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819.4670716544897</v>
      </c>
      <c r="P75" s="77">
        <v>65.748543589743605</v>
      </c>
      <c r="Q75" s="77">
        <v>21.917660000000001</v>
      </c>
      <c r="R75" s="80">
        <v>0</v>
      </c>
      <c r="S75" s="80">
        <v>0</v>
      </c>
      <c r="T75" s="78">
        <f>SUMPRODUCT(LTA!F75:AJ75,LTA!F$101:AJ$101,LTA!F$104:AJ$104)</f>
        <v>5.8000000000000007</v>
      </c>
      <c r="U75" s="78">
        <f>SUMPRODUCT(LTA!F75:AJ75,LTA!F$102:AJ$102,LTA!F$104:AJ$104)</f>
        <v>113.83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-65</v>
      </c>
      <c r="AA75" s="117">
        <f>STOA!I75</f>
        <v>0.71</v>
      </c>
      <c r="AB75" s="117">
        <f>-STOA!O75</f>
        <v>-242.14999999999998</v>
      </c>
      <c r="AC75">
        <f t="shared" si="3"/>
        <v>13.08323023748013</v>
      </c>
      <c r="AD75">
        <f t="shared" si="4"/>
        <v>726.04348340969511</v>
      </c>
      <c r="AE75">
        <f>'IDT-1'!C75</f>
        <v>-4.234</v>
      </c>
      <c r="AF75" s="26"/>
      <c r="AG75">
        <f t="shared" si="5"/>
        <v>721.80948340969508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-65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7.5334384029419486</v>
      </c>
      <c r="F76">
        <f>GT_Spot!Q76</f>
        <v>0</v>
      </c>
      <c r="G76">
        <f>PPCL_NG!Q76</f>
        <v>26.35</v>
      </c>
      <c r="H76">
        <f>PPCL_Spot!Q76</f>
        <v>0</v>
      </c>
      <c r="I76">
        <f>Bawana_NG!Q76</f>
        <v>49.919999999999995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819.73531749848962</v>
      </c>
      <c r="P76" s="77">
        <v>65.748543589743605</v>
      </c>
      <c r="Q76" s="77">
        <v>21.917660000000001</v>
      </c>
      <c r="R76" s="80">
        <v>0</v>
      </c>
      <c r="S76" s="80">
        <v>0</v>
      </c>
      <c r="T76" s="78">
        <f>SUMPRODUCT(LTA!F76:AJ76,LTA!F$101:AJ$101,LTA!F$104:AJ$104)</f>
        <v>2.5099999999999998</v>
      </c>
      <c r="U76" s="78">
        <f>SUMPRODUCT(LTA!F76:AJ76,LTA!F$102:AJ$102,LTA!F$104:AJ$104)</f>
        <v>113.67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-50</v>
      </c>
      <c r="AA76" s="117">
        <f>STOA!I76</f>
        <v>0.71</v>
      </c>
      <c r="AB76" s="117">
        <f>-STOA!O76</f>
        <v>-242.14999999999998</v>
      </c>
      <c r="AC76">
        <f t="shared" si="3"/>
        <v>12.460396256920244</v>
      </c>
      <c r="AD76">
        <f t="shared" si="4"/>
        <v>790.48456323425489</v>
      </c>
      <c r="AE76">
        <f>'IDT-1'!C76</f>
        <v>-10.161</v>
      </c>
      <c r="AF76" s="26"/>
      <c r="AG76">
        <f t="shared" si="5"/>
        <v>780.32356323425495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-13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7.5334384029419486</v>
      </c>
      <c r="F77">
        <f>GT_Spot!Q77</f>
        <v>0</v>
      </c>
      <c r="G77">
        <f>PPCL_NG!Q77</f>
        <v>26.35</v>
      </c>
      <c r="H77">
        <f>PPCL_Spot!Q77</f>
        <v>0</v>
      </c>
      <c r="I77">
        <f>Bawana_NG!Q77</f>
        <v>49.919999999999987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822.01540818848969</v>
      </c>
      <c r="P77" s="77">
        <v>65.748543589743605</v>
      </c>
      <c r="Q77" s="77">
        <v>21.917660000000001</v>
      </c>
      <c r="R77" s="80">
        <v>0</v>
      </c>
      <c r="S77" s="80">
        <v>0</v>
      </c>
      <c r="T77" s="78">
        <f>SUMPRODUCT(LTA!F77:AJ77,LTA!F$101:AJ$101,LTA!F$104:AJ$104)</f>
        <v>0</v>
      </c>
      <c r="U77" s="78">
        <f>SUMPRODUCT(LTA!F77:AJ77,LTA!F$102:AJ$102,LTA!F$104:AJ$104)</f>
        <v>113.72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-55</v>
      </c>
      <c r="AA77" s="117">
        <f>STOA!I77</f>
        <v>0.71</v>
      </c>
      <c r="AB77" s="117">
        <f>-STOA!O77</f>
        <v>-242.14999999999998</v>
      </c>
      <c r="AC77">
        <f t="shared" si="3"/>
        <v>12.476569310036632</v>
      </c>
      <c r="AD77">
        <f t="shared" si="4"/>
        <v>788.2884808711384</v>
      </c>
      <c r="AE77">
        <f>'IDT-1'!C77</f>
        <v>-7.6210000000000004</v>
      </c>
      <c r="AF77" s="26"/>
      <c r="AG77">
        <f t="shared" si="5"/>
        <v>780.66748087113842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7.5334384029419486</v>
      </c>
      <c r="F78">
        <f>GT_Spot!Q78</f>
        <v>0</v>
      </c>
      <c r="G78">
        <f>PPCL_NG!Q78</f>
        <v>26.35</v>
      </c>
      <c r="H78">
        <f>PPCL_Spot!Q78</f>
        <v>0</v>
      </c>
      <c r="I78">
        <f>Bawana_NG!Q78</f>
        <v>49.919999999999987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807.24410451928145</v>
      </c>
      <c r="P78" s="77">
        <v>65.748543589743605</v>
      </c>
      <c r="Q78" s="77">
        <v>21.917660000000001</v>
      </c>
      <c r="R78" s="80">
        <v>0</v>
      </c>
      <c r="S78" s="80">
        <v>0</v>
      </c>
      <c r="T78" s="78">
        <f>SUMPRODUCT(LTA!F78:AJ78,LTA!F$101:AJ$101,LTA!F$104:AJ$104)</f>
        <v>0</v>
      </c>
      <c r="U78" s="78">
        <f>SUMPRODUCT(LTA!F78:AJ78,LTA!F$102:AJ$102,LTA!F$104:AJ$104)</f>
        <v>113.32000000000001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-70</v>
      </c>
      <c r="AA78" s="117">
        <f>STOA!I78</f>
        <v>0.71</v>
      </c>
      <c r="AB78" s="117">
        <f>-STOA!O78</f>
        <v>-242.14999999999998</v>
      </c>
      <c r="AC78">
        <f t="shared" si="3"/>
        <v>12.387452475358579</v>
      </c>
      <c r="AD78">
        <f t="shared" si="4"/>
        <v>768.20629403660837</v>
      </c>
      <c r="AE78">
        <f>'IDT-1'!C78</f>
        <v>-5.9269999999999996</v>
      </c>
      <c r="AF78" s="26"/>
      <c r="AG78">
        <f t="shared" si="5"/>
        <v>762.27929403660835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7.5334384029419486</v>
      </c>
      <c r="F79">
        <f>GT_Spot!Q79</f>
        <v>0</v>
      </c>
      <c r="G79">
        <f>PPCL_NG!Q79</f>
        <v>26.35</v>
      </c>
      <c r="H79">
        <f>PPCL_Spot!Q79</f>
        <v>0</v>
      </c>
      <c r="I79">
        <f>Bawana_NG!Q79</f>
        <v>49.919999999999995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778.9044420020731</v>
      </c>
      <c r="P79" s="77">
        <v>65.748543589743605</v>
      </c>
      <c r="Q79" s="77">
        <v>21.917660000000001</v>
      </c>
      <c r="R79" s="80">
        <v>0</v>
      </c>
      <c r="S79" s="80">
        <v>0</v>
      </c>
      <c r="T79" s="78">
        <f>SUMPRODUCT(LTA!F79:AJ79,LTA!F$101:AJ$101,LTA!F$104:AJ$104)</f>
        <v>0</v>
      </c>
      <c r="U79" s="78">
        <f>SUMPRODUCT(LTA!F79:AJ79,LTA!F$102:AJ$102,LTA!F$104:AJ$104)</f>
        <v>112.91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-60</v>
      </c>
      <c r="AA79" s="117">
        <f>STOA!I79</f>
        <v>0.71</v>
      </c>
      <c r="AB79" s="117">
        <f>-STOA!O79</f>
        <v>-241.82</v>
      </c>
      <c r="AC79">
        <f t="shared" si="3"/>
        <v>12.388991361268486</v>
      </c>
      <c r="AD79">
        <f t="shared" si="4"/>
        <v>710.78509263349008</v>
      </c>
      <c r="AE79">
        <f>'IDT-1'!C79</f>
        <v>0</v>
      </c>
      <c r="AF79" s="26"/>
      <c r="AG79">
        <f t="shared" si="5"/>
        <v>710.78509263349008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-39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7.5334384029419486</v>
      </c>
      <c r="F80">
        <f>GT_Spot!Q80</f>
        <v>0</v>
      </c>
      <c r="G80">
        <f>PPCL_NG!Q80</f>
        <v>26.35</v>
      </c>
      <c r="H80">
        <f>PPCL_Spot!Q80</f>
        <v>0</v>
      </c>
      <c r="I80">
        <f>Bawana_NG!Q80</f>
        <v>49.919999999999987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776.1282334320731</v>
      </c>
      <c r="P80" s="77">
        <v>65.748543589743605</v>
      </c>
      <c r="Q80" s="77">
        <v>21.917660000000001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112.38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-40</v>
      </c>
      <c r="AA80" s="117">
        <f>STOA!I80</f>
        <v>0.71</v>
      </c>
      <c r="AB80" s="117">
        <f>-STOA!O80</f>
        <v>-241.82</v>
      </c>
      <c r="AC80">
        <f t="shared" si="3"/>
        <v>11.836087202042961</v>
      </c>
      <c r="AD80">
        <f t="shared" si="4"/>
        <v>767.0317882227157</v>
      </c>
      <c r="AE80">
        <f>'IDT-1'!C80</f>
        <v>-10.584</v>
      </c>
      <c r="AF80" s="26"/>
      <c r="AG80">
        <f t="shared" si="5"/>
        <v>756.44778822271576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7.5334384029419486</v>
      </c>
      <c r="F81">
        <f>GT_Spot!Q81</f>
        <v>0</v>
      </c>
      <c r="G81">
        <f>PPCL_NG!Q81</f>
        <v>26.35</v>
      </c>
      <c r="H81">
        <f>PPCL_Spot!Q81</f>
        <v>0</v>
      </c>
      <c r="I81">
        <f>Bawana_NG!Q81</f>
        <v>49.919999999999987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763.02438079807303</v>
      </c>
      <c r="P81" s="77">
        <v>65.748543589743605</v>
      </c>
      <c r="Q81" s="77">
        <v>21.917660000000001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112.31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-25</v>
      </c>
      <c r="AA81" s="117">
        <f>STOA!I81</f>
        <v>0.71</v>
      </c>
      <c r="AB81" s="117">
        <f>-STOA!O81</f>
        <v>-241.82</v>
      </c>
      <c r="AC81">
        <f t="shared" si="3"/>
        <v>11.675766661252784</v>
      </c>
      <c r="AD81">
        <f t="shared" si="4"/>
        <v>759.01825612950597</v>
      </c>
      <c r="AE81">
        <f>'IDT-1'!C81</f>
        <v>-25.824999999999999</v>
      </c>
      <c r="AF81" s="26"/>
      <c r="AG81">
        <f t="shared" si="5"/>
        <v>733.19325612950593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7.5334384029419486</v>
      </c>
      <c r="F82">
        <f>GT_Spot!Q82</f>
        <v>0</v>
      </c>
      <c r="G82">
        <f>PPCL_NG!Q82</f>
        <v>26.35</v>
      </c>
      <c r="H82">
        <f>PPCL_Spot!Q82</f>
        <v>0</v>
      </c>
      <c r="I82">
        <f>Bawana_NG!Q82</f>
        <v>49.919999999999987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763.14888194607306</v>
      </c>
      <c r="P82" s="77">
        <v>65.748543589743605</v>
      </c>
      <c r="Q82" s="77">
        <v>21.917660000000001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112.19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-30</v>
      </c>
      <c r="AA82" s="117">
        <f>STOA!I82</f>
        <v>0.71</v>
      </c>
      <c r="AB82" s="117">
        <f>-STOA!O82</f>
        <v>-241.82</v>
      </c>
      <c r="AC82">
        <f t="shared" si="3"/>
        <v>11.764587546577138</v>
      </c>
      <c r="AD82">
        <f t="shared" si="4"/>
        <v>748.93393639218152</v>
      </c>
      <c r="AE82">
        <f>'IDT-1'!C82</f>
        <v>-23.285</v>
      </c>
      <c r="AF82" s="26"/>
      <c r="AG82">
        <f t="shared" si="5"/>
        <v>725.64893639218155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7.5334384029419486</v>
      </c>
      <c r="F83">
        <f>GT_Spot!Q83</f>
        <v>0</v>
      </c>
      <c r="G83">
        <f>PPCL_NG!Q83</f>
        <v>26.35</v>
      </c>
      <c r="H83">
        <f>PPCL_Spot!Q83</f>
        <v>0</v>
      </c>
      <c r="I83">
        <f>Bawana_NG!Q83</f>
        <v>49.919999999999987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757.46544525607305</v>
      </c>
      <c r="P83" s="77">
        <v>65.748543589743605</v>
      </c>
      <c r="Q83" s="77">
        <v>21.917660000000001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114.24000000000001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-75</v>
      </c>
      <c r="AA83" s="117">
        <f>STOA!I83</f>
        <v>0.71</v>
      </c>
      <c r="AB83" s="117">
        <f>-STOA!O83</f>
        <v>-240.53</v>
      </c>
      <c r="AC83">
        <f t="shared" si="3"/>
        <v>11.987504344867368</v>
      </c>
      <c r="AD83">
        <f t="shared" si="4"/>
        <v>716.36758290389139</v>
      </c>
      <c r="AE83">
        <f>'IDT-1'!C83</f>
        <v>-18.204999999999998</v>
      </c>
      <c r="AF83" s="26"/>
      <c r="AG83">
        <f t="shared" si="5"/>
        <v>698.16258290389135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7.5334384029419486</v>
      </c>
      <c r="F84">
        <f>GT_Spot!Q84</f>
        <v>0</v>
      </c>
      <c r="G84">
        <f>PPCL_NG!Q84</f>
        <v>26.35</v>
      </c>
      <c r="H84">
        <f>PPCL_Spot!Q84</f>
        <v>0</v>
      </c>
      <c r="I84">
        <f>Bawana_NG!Q84</f>
        <v>49.919999999999987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731.42008983856601</v>
      </c>
      <c r="P84" s="77">
        <v>65.748543589743605</v>
      </c>
      <c r="Q84" s="77">
        <v>21.917660000000001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120.29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-29</v>
      </c>
      <c r="AA84" s="117">
        <f>STOA!I84</f>
        <v>0.71</v>
      </c>
      <c r="AB84" s="117">
        <f>-STOA!O84</f>
        <v>-240.53</v>
      </c>
      <c r="AC84">
        <f t="shared" si="3"/>
        <v>11.403151351172317</v>
      </c>
      <c r="AD84">
        <f t="shared" si="4"/>
        <v>742.95658048007908</v>
      </c>
      <c r="AE84">
        <f>'IDT-1'!C84</f>
        <v>-7.6210000000000004</v>
      </c>
      <c r="AF84" s="26"/>
      <c r="AG84">
        <f t="shared" si="5"/>
        <v>735.3355804800791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7.5334384029419486</v>
      </c>
      <c r="F85">
        <f>GT_Spot!Q85</f>
        <v>0</v>
      </c>
      <c r="G85">
        <f>PPCL_NG!Q85</f>
        <v>26.35</v>
      </c>
      <c r="H85">
        <f>PPCL_Spot!Q85</f>
        <v>0</v>
      </c>
      <c r="I85">
        <f>Bawana_NG!Q85</f>
        <v>49.919999999999995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717.91589699094106</v>
      </c>
      <c r="P85" s="77">
        <v>65.748543589743605</v>
      </c>
      <c r="Q85" s="77">
        <v>21.917660000000001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120.05000000000001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-49</v>
      </c>
      <c r="AA85" s="117">
        <f>STOA!I85</f>
        <v>0.71</v>
      </c>
      <c r="AB85" s="117">
        <f>-STOA!O85</f>
        <v>-240.53</v>
      </c>
      <c r="AC85">
        <f t="shared" si="3"/>
        <v>11.459765004557125</v>
      </c>
      <c r="AD85">
        <f t="shared" si="4"/>
        <v>709.15577397906964</v>
      </c>
      <c r="AE85">
        <f>'IDT-1'!C85</f>
        <v>0</v>
      </c>
      <c r="AF85" s="26"/>
      <c r="AG85">
        <f t="shared" si="5"/>
        <v>709.15577397906964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7.5334384029419486</v>
      </c>
      <c r="F86">
        <f>GT_Spot!Q86</f>
        <v>0</v>
      </c>
      <c r="G86">
        <f>PPCL_NG!Q86</f>
        <v>26.35</v>
      </c>
      <c r="H86">
        <f>PPCL_Spot!Q86</f>
        <v>0</v>
      </c>
      <c r="I86">
        <f>Bawana_NG!Q86</f>
        <v>49.92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700.56952712094107</v>
      </c>
      <c r="P86" s="77">
        <v>65.748543589743605</v>
      </c>
      <c r="Q86" s="77">
        <v>18.272759999999998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119.69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-38.1</v>
      </c>
      <c r="AA86" s="117">
        <f>STOA!I86</f>
        <v>0.71</v>
      </c>
      <c r="AB86" s="117">
        <f>-STOA!O86</f>
        <v>-240.53</v>
      </c>
      <c r="AC86">
        <f t="shared" si="3"/>
        <v>11.26388351493115</v>
      </c>
      <c r="AD86">
        <f t="shared" si="4"/>
        <v>688.90038559869538</v>
      </c>
      <c r="AE86">
        <f>'IDT-1'!C86</f>
        <v>0</v>
      </c>
      <c r="AF86" s="26"/>
      <c r="AG86">
        <f t="shared" si="5"/>
        <v>688.90038559869538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7.5334384029419486</v>
      </c>
      <c r="F87">
        <f>GT_Spot!Q87</f>
        <v>0</v>
      </c>
      <c r="G87">
        <f>PPCL_NG!Q87</f>
        <v>26.35</v>
      </c>
      <c r="H87">
        <f>PPCL_Spot!Q87</f>
        <v>0</v>
      </c>
      <c r="I87">
        <f>Bawana_NG!Q87</f>
        <v>49.919999999999987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714.26127510837352</v>
      </c>
      <c r="P87" s="77">
        <v>64.872268864468865</v>
      </c>
      <c r="Q87" s="77">
        <v>16.710660000000001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119.06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-14</v>
      </c>
      <c r="AA87" s="117">
        <f>STOA!I87</f>
        <v>0.71</v>
      </c>
      <c r="AB87" s="117">
        <f>-STOA!O87</f>
        <v>-240.1</v>
      </c>
      <c r="AC87">
        <f t="shared" si="3"/>
        <v>11.139588731518685</v>
      </c>
      <c r="AD87">
        <f t="shared" si="4"/>
        <v>724.17805364426556</v>
      </c>
      <c r="AE87">
        <f>'IDT-1'!C87</f>
        <v>0</v>
      </c>
      <c r="AF87" s="26"/>
      <c r="AG87">
        <f t="shared" si="5"/>
        <v>724.17805364426556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7.5334384029419486</v>
      </c>
      <c r="F88">
        <f>GT_Spot!Q88</f>
        <v>0</v>
      </c>
      <c r="G88">
        <f>PPCL_NG!Q88</f>
        <v>26.35</v>
      </c>
      <c r="H88">
        <f>PPCL_Spot!Q88</f>
        <v>0</v>
      </c>
      <c r="I88">
        <f>Bawana_NG!Q88</f>
        <v>49.919999999999987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710.18959372935478</v>
      </c>
      <c r="P88" s="77">
        <v>64.872268864468865</v>
      </c>
      <c r="Q88" s="77">
        <v>16.710660000000001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119.14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-24</v>
      </c>
      <c r="AA88" s="117">
        <f>STOA!I88</f>
        <v>0.71</v>
      </c>
      <c r="AB88" s="117">
        <f>-STOA!O88</f>
        <v>-240.1</v>
      </c>
      <c r="AC88">
        <f t="shared" si="3"/>
        <v>11.104461935383322</v>
      </c>
      <c r="AD88">
        <f t="shared" si="4"/>
        <v>720.22149906138225</v>
      </c>
      <c r="AE88">
        <f>'IDT-1'!C88</f>
        <v>0</v>
      </c>
      <c r="AF88" s="26"/>
      <c r="AG88">
        <f t="shared" si="5"/>
        <v>720.22149906138225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7.5334384029419486</v>
      </c>
      <c r="F89">
        <f>GT_Spot!Q89</f>
        <v>0</v>
      </c>
      <c r="G89">
        <f>PPCL_NG!Q89</f>
        <v>26.35</v>
      </c>
      <c r="H89">
        <f>PPCL_Spot!Q89</f>
        <v>0</v>
      </c>
      <c r="I89">
        <f>Bawana_NG!Q89</f>
        <v>49.92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705.92140018072848</v>
      </c>
      <c r="P89" s="77">
        <v>65.748543589743605</v>
      </c>
      <c r="Q89" s="77">
        <v>18.780759999999997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90.28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-4</v>
      </c>
      <c r="AA89" s="117">
        <f>STOA!I89</f>
        <v>0.71</v>
      </c>
      <c r="AB89" s="117">
        <f>-STOA!O89</f>
        <v>-240.1</v>
      </c>
      <c r="AC89">
        <f t="shared" si="3"/>
        <v>10.913859379293923</v>
      </c>
      <c r="AD89">
        <f t="shared" si="4"/>
        <v>738.9302827941201</v>
      </c>
      <c r="AE89">
        <f>'IDT-1'!C89</f>
        <v>0</v>
      </c>
      <c r="AF89" s="26"/>
      <c r="AG89">
        <f t="shared" si="5"/>
        <v>738.9302827941201</v>
      </c>
      <c r="AI89" s="75">
        <f>PXIL!I89</f>
        <v>0</v>
      </c>
      <c r="AJ89" s="75">
        <f>PXIL!O89</f>
        <v>0</v>
      </c>
      <c r="AK89" s="75">
        <f>RTM_IEX!I89</f>
        <v>28.7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7.5334384029419486</v>
      </c>
      <c r="F90">
        <f>GT_Spot!Q90</f>
        <v>0</v>
      </c>
      <c r="G90">
        <f>PPCL_NG!Q90</f>
        <v>26.35</v>
      </c>
      <c r="H90">
        <f>PPCL_Spot!Q90</f>
        <v>0</v>
      </c>
      <c r="I90">
        <f>Bawana_NG!Q90</f>
        <v>49.92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693.3389674289499</v>
      </c>
      <c r="P90" s="77">
        <v>65.748543589743605</v>
      </c>
      <c r="Q90" s="77">
        <v>14.000479999999998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118.47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0.71</v>
      </c>
      <c r="AB90" s="117">
        <f>-STOA!O90</f>
        <v>-240.1</v>
      </c>
      <c r="AC90">
        <f t="shared" si="3"/>
        <v>10.721066996989489</v>
      </c>
      <c r="AD90">
        <f t="shared" si="4"/>
        <v>725.25036242464603</v>
      </c>
      <c r="AE90">
        <f>'IDT-1'!C90</f>
        <v>0</v>
      </c>
      <c r="AF90" s="26"/>
      <c r="AG90">
        <f t="shared" si="5"/>
        <v>725.25036242464603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7.5334384029419486</v>
      </c>
      <c r="F91">
        <f>GT_Spot!Q91</f>
        <v>0</v>
      </c>
      <c r="G91">
        <f>PPCL_NG!Q91</f>
        <v>26.35</v>
      </c>
      <c r="H91">
        <f>PPCL_Spot!Q91</f>
        <v>0</v>
      </c>
      <c r="I91">
        <f>Bawana_NG!Q91</f>
        <v>49.92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681.75230732421483</v>
      </c>
      <c r="P91" s="77">
        <v>65.748543589743605</v>
      </c>
      <c r="Q91" s="77">
        <v>14.000479999999998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118.21000000000001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-28</v>
      </c>
      <c r="AA91" s="117">
        <f>STOA!I91</f>
        <v>0.71</v>
      </c>
      <c r="AB91" s="117">
        <f>-STOA!O91</f>
        <v>-240.1</v>
      </c>
      <c r="AC91">
        <f t="shared" si="3"/>
        <v>10.865403958689289</v>
      </c>
      <c r="AD91">
        <f t="shared" si="4"/>
        <v>685.2593653582112</v>
      </c>
      <c r="AE91">
        <f>'IDT-1'!C91</f>
        <v>0</v>
      </c>
      <c r="AF91" s="26"/>
      <c r="AG91">
        <f t="shared" si="5"/>
        <v>685.2593653582112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7.8855387765549017</v>
      </c>
      <c r="F92">
        <f>GT_Spot!Q92</f>
        <v>0</v>
      </c>
      <c r="G92">
        <f>PPCL_NG!Q92</f>
        <v>25.390599999999999</v>
      </c>
      <c r="H92">
        <f>PPCL_Spot!Q92</f>
        <v>0</v>
      </c>
      <c r="I92">
        <f>Bawana_NG!Q92</f>
        <v>49.92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674.39643596421479</v>
      </c>
      <c r="P92" s="77">
        <v>65.748543589743605</v>
      </c>
      <c r="Q92" s="77">
        <v>14.000479999999998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118.13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-48</v>
      </c>
      <c r="AA92" s="117">
        <f>STOA!I92</f>
        <v>0.71</v>
      </c>
      <c r="AB92" s="117">
        <f>-STOA!O92</f>
        <v>-240.1</v>
      </c>
      <c r="AC92">
        <f t="shared" si="3"/>
        <v>10.97218660445299</v>
      </c>
      <c r="AD92">
        <f t="shared" si="4"/>
        <v>657.10941172606033</v>
      </c>
      <c r="AE92">
        <f>'IDT-1'!C92</f>
        <v>0</v>
      </c>
      <c r="AF92" s="26"/>
      <c r="AG92">
        <f t="shared" si="5"/>
        <v>657.10941172606033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7.8855387765549017</v>
      </c>
      <c r="F93">
        <f>GT_Spot!Q93</f>
        <v>0</v>
      </c>
      <c r="G93">
        <f>PPCL_NG!Q93</f>
        <v>25.390599999999999</v>
      </c>
      <c r="H93">
        <f>PPCL_Spot!Q93</f>
        <v>0</v>
      </c>
      <c r="I93">
        <f>Bawana_NG!Q93</f>
        <v>49.92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662.02392462021487</v>
      </c>
      <c r="P93" s="77">
        <v>65.748543589743605</v>
      </c>
      <c r="Q93" s="77">
        <v>14.000479999999998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108.86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-63</v>
      </c>
      <c r="AA93" s="117">
        <f>STOA!I93</f>
        <v>0.71</v>
      </c>
      <c r="AB93" s="117">
        <f>-STOA!O93</f>
        <v>-240.1</v>
      </c>
      <c r="AC93">
        <f t="shared" si="3"/>
        <v>11.18124824312458</v>
      </c>
      <c r="AD93">
        <f t="shared" si="4"/>
        <v>590.25783874338879</v>
      </c>
      <c r="AE93">
        <f>'IDT-1'!C93</f>
        <v>0</v>
      </c>
      <c r="AF93" s="26"/>
      <c r="AG93">
        <f t="shared" si="5"/>
        <v>590.25783874338879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-30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7.8855387765549017</v>
      </c>
      <c r="F94">
        <f>GT_Spot!Q94</f>
        <v>0</v>
      </c>
      <c r="G94">
        <f>PPCL_NG!Q94</f>
        <v>25.390599999999999</v>
      </c>
      <c r="H94">
        <f>PPCL_Spot!Q94</f>
        <v>0</v>
      </c>
      <c r="I94">
        <f>Bawana_NG!Q94</f>
        <v>49.92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643.55339859621472</v>
      </c>
      <c r="P94" s="77">
        <v>65.748543589743605</v>
      </c>
      <c r="Q94" s="77">
        <v>17.137379999999997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100.02000000000001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-88</v>
      </c>
      <c r="AA94" s="117">
        <f>STOA!I94</f>
        <v>0.71</v>
      </c>
      <c r="AB94" s="117">
        <f>-STOA!O94</f>
        <v>-240.1</v>
      </c>
      <c r="AC94">
        <f t="shared" si="3"/>
        <v>10.924129696502401</v>
      </c>
      <c r="AD94">
        <f t="shared" si="4"/>
        <v>571.3413312660108</v>
      </c>
      <c r="AE94">
        <f>'IDT-1'!C94</f>
        <v>0</v>
      </c>
      <c r="AF94" s="26"/>
      <c r="AG94">
        <f t="shared" si="5"/>
        <v>571.3413312660108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7.8855387765549017</v>
      </c>
      <c r="F95">
        <f>GT_Spot!Q95</f>
        <v>0</v>
      </c>
      <c r="G95">
        <f>PPCL_NG!Q95</f>
        <v>25.390599999999999</v>
      </c>
      <c r="H95">
        <f>PPCL_Spot!Q95</f>
        <v>0</v>
      </c>
      <c r="I95">
        <f>Bawana_NG!Q95</f>
        <v>49.92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636.81128871835733</v>
      </c>
      <c r="P95" s="77">
        <v>52.172635164835164</v>
      </c>
      <c r="Q95" s="77">
        <v>9.232899999999999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108.24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-118</v>
      </c>
      <c r="AA95" s="117">
        <f>STOA!I95</f>
        <v>0.71</v>
      </c>
      <c r="AB95" s="117">
        <f>-STOA!O95</f>
        <v>-239.07</v>
      </c>
      <c r="AC95">
        <f t="shared" si="3"/>
        <v>11.049697703367038</v>
      </c>
      <c r="AD95">
        <f t="shared" si="4"/>
        <v>517.24326495638036</v>
      </c>
      <c r="AE95">
        <f>'IDT-1'!C95</f>
        <v>0</v>
      </c>
      <c r="AF95" s="26"/>
      <c r="AG95">
        <f t="shared" si="5"/>
        <v>517.24326495638036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-5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7.8855387765549017</v>
      </c>
      <c r="F96">
        <f>GT_Spot!Q96</f>
        <v>0</v>
      </c>
      <c r="G96">
        <f>PPCL_NG!Q96</f>
        <v>25.390599999999999</v>
      </c>
      <c r="H96">
        <f>PPCL_Spot!Q96</f>
        <v>0</v>
      </c>
      <c r="I96">
        <f>Bawana_NG!Q96</f>
        <v>49.92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630.90088835772428</v>
      </c>
      <c r="P96" s="77">
        <v>47.313755311355315</v>
      </c>
      <c r="Q96" s="77">
        <v>9.232899999999999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101.99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-138</v>
      </c>
      <c r="AA96" s="117">
        <f>STOA!I96</f>
        <v>0.71</v>
      </c>
      <c r="AB96" s="117">
        <f>-STOA!O96</f>
        <v>-239.07</v>
      </c>
      <c r="AC96">
        <f t="shared" si="3"/>
        <v>11.07749058792675</v>
      </c>
      <c r="AD96">
        <f t="shared" si="4"/>
        <v>480.19619185770773</v>
      </c>
      <c r="AE96">
        <f>'IDT-1'!C96</f>
        <v>0</v>
      </c>
      <c r="AF96" s="26"/>
      <c r="AG96">
        <f t="shared" si="5"/>
        <v>480.19619185770773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-5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7.8855387765549017</v>
      </c>
      <c r="F97">
        <f>GT_Spot!Q97</f>
        <v>0</v>
      </c>
      <c r="G97">
        <f>PPCL_NG!Q97</f>
        <v>25.390599999999999</v>
      </c>
      <c r="H97">
        <f>PPCL_Spot!Q97</f>
        <v>0</v>
      </c>
      <c r="I97">
        <f>Bawana_NG!Q97</f>
        <v>49.92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626.52833996927814</v>
      </c>
      <c r="P97" s="77">
        <v>47.313755311355315</v>
      </c>
      <c r="Q97" s="77">
        <v>9.232899999999999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96.93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-158</v>
      </c>
      <c r="AA97" s="117">
        <f>STOA!I97</f>
        <v>0.71</v>
      </c>
      <c r="AB97" s="117">
        <f>-STOA!O97</f>
        <v>-239.07</v>
      </c>
      <c r="AC97">
        <f t="shared" si="3"/>
        <v>11.260827987774283</v>
      </c>
      <c r="AD97">
        <f t="shared" si="4"/>
        <v>440.58030606941401</v>
      </c>
      <c r="AE97">
        <f>'IDT-1'!C97</f>
        <v>0</v>
      </c>
      <c r="AF97" s="26"/>
      <c r="AG97">
        <f t="shared" si="5"/>
        <v>440.58030606941401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7.8855387765549017</v>
      </c>
      <c r="F98">
        <f>GT_Spot!Q98</f>
        <v>0</v>
      </c>
      <c r="G98">
        <f>PPCL_NG!Q98</f>
        <v>25.390599999999999</v>
      </c>
      <c r="H98">
        <f>PPCL_Spot!Q98</f>
        <v>0</v>
      </c>
      <c r="I98">
        <f>Bawana_NG!Q98</f>
        <v>49.919999999999995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626.52805641527823</v>
      </c>
      <c r="P98" s="77">
        <v>47.313755311355315</v>
      </c>
      <c r="Q98" s="77">
        <v>9.232899999999999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96.06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-178</v>
      </c>
      <c r="AA98" s="117">
        <f>STOA!I98</f>
        <v>0.71</v>
      </c>
      <c r="AB98" s="117">
        <f>-STOA!O98</f>
        <v>-239.07</v>
      </c>
      <c r="AC98">
        <f t="shared" si="3"/>
        <v>11.475122680553966</v>
      </c>
      <c r="AD98">
        <f t="shared" si="4"/>
        <v>414.49572782263454</v>
      </c>
      <c r="AE98">
        <f>'IDT-1'!C98</f>
        <v>0</v>
      </c>
      <c r="AF98" s="26"/>
      <c r="AG98">
        <f t="shared" si="5"/>
        <v>414.49572782263454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-20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0.18147763815625489</v>
      </c>
      <c r="F99">
        <f t="shared" si="6"/>
        <v>0</v>
      </c>
      <c r="G99">
        <f t="shared" si="6"/>
        <v>0.61897869999999977</v>
      </c>
      <c r="H99">
        <f t="shared" si="6"/>
        <v>0</v>
      </c>
      <c r="I99">
        <f t="shared" si="6"/>
        <v>1.1930737283567101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16.737800580936405</v>
      </c>
      <c r="P99" s="77">
        <f t="shared" si="6"/>
        <v>1.4220992668498171</v>
      </c>
      <c r="Q99" s="77">
        <f t="shared" si="6"/>
        <v>0.39962137500000006</v>
      </c>
      <c r="R99" s="80">
        <f t="shared" si="6"/>
        <v>0.20953329545454563</v>
      </c>
      <c r="S99" s="80">
        <f t="shared" si="6"/>
        <v>0</v>
      </c>
      <c r="T99" s="78">
        <f t="shared" si="6"/>
        <v>0.87594000000000016</v>
      </c>
      <c r="U99" s="78">
        <f t="shared" si="6"/>
        <v>2.2152175000000001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-2.575275</v>
      </c>
      <c r="AA99" s="117">
        <f t="shared" si="6"/>
        <v>1.6890000000000002E-2</v>
      </c>
      <c r="AB99" s="117">
        <f t="shared" si="6"/>
        <v>-5.2506999999999957</v>
      </c>
      <c r="AC99">
        <f t="shared" si="6"/>
        <v>0.28373306142573596</v>
      </c>
      <c r="AD99">
        <f t="shared" si="6"/>
        <v>15.330724023327988</v>
      </c>
      <c r="AE99">
        <f t="shared" si="6"/>
        <v>-0.28581200000000001</v>
      </c>
      <c r="AG99">
        <f t="shared" si="6"/>
        <v>15.04491202332799</v>
      </c>
      <c r="AI99">
        <f t="shared" si="6"/>
        <v>0</v>
      </c>
      <c r="AJ99">
        <f t="shared" si="6"/>
        <v>0</v>
      </c>
      <c r="AK99">
        <f t="shared" si="6"/>
        <v>2.1049999999999999E-2</v>
      </c>
      <c r="AL99">
        <f t="shared" si="6"/>
        <v>-0.45124999999999998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G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44572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9" t="s">
        <v>143</v>
      </c>
      <c r="Q1" s="219" t="s">
        <v>144</v>
      </c>
      <c r="R1" s="222" t="s">
        <v>339</v>
      </c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0" t="s">
        <v>335</v>
      </c>
      <c r="Y1" s="217" t="s">
        <v>223</v>
      </c>
      <c r="Z1" s="217" t="s">
        <v>224</v>
      </c>
      <c r="AA1" s="221" t="s">
        <v>198</v>
      </c>
      <c r="AB1" s="221" t="s">
        <v>199</v>
      </c>
      <c r="AC1" s="27" t="s">
        <v>189</v>
      </c>
      <c r="AD1" s="210" t="s">
        <v>142</v>
      </c>
      <c r="AG1" s="210" t="s">
        <v>278</v>
      </c>
      <c r="AI1" s="217" t="s">
        <v>384</v>
      </c>
      <c r="AJ1" s="217" t="s">
        <v>385</v>
      </c>
      <c r="AK1" s="217" t="s">
        <v>386</v>
      </c>
      <c r="AL1" s="217" t="s">
        <v>387</v>
      </c>
      <c r="AM1" s="217" t="s">
        <v>388</v>
      </c>
      <c r="AN1" s="217" t="s">
        <v>389</v>
      </c>
      <c r="AO1" s="216" t="s">
        <v>413</v>
      </c>
      <c r="AP1" s="216" t="s">
        <v>414</v>
      </c>
      <c r="AQ1" s="216" t="s">
        <v>415</v>
      </c>
      <c r="AR1" s="216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9"/>
      <c r="Q2" s="219"/>
      <c r="R2" s="222"/>
      <c r="S2" s="79"/>
      <c r="T2" s="82" t="s">
        <v>315</v>
      </c>
      <c r="U2" s="220"/>
      <c r="V2" s="107" t="s">
        <v>304</v>
      </c>
      <c r="W2" s="107" t="s">
        <v>304</v>
      </c>
      <c r="X2" s="210"/>
      <c r="Y2" s="217"/>
      <c r="Z2" s="217"/>
      <c r="AA2" s="221"/>
      <c r="AB2" s="221"/>
      <c r="AC2" s="27">
        <f>Allocation!J1/100</f>
        <v>8.8000000000000005E-3</v>
      </c>
      <c r="AD2" s="210"/>
      <c r="AE2" t="s">
        <v>276</v>
      </c>
      <c r="AG2" s="210"/>
      <c r="AI2" s="217"/>
      <c r="AJ2" s="217"/>
      <c r="AK2" s="217"/>
      <c r="AL2" s="217"/>
      <c r="AM2" s="217"/>
      <c r="AN2" s="217"/>
      <c r="AO2" s="216"/>
      <c r="AP2" s="216"/>
      <c r="AQ2" s="216"/>
      <c r="AR2" s="216"/>
    </row>
    <row r="3" spans="1:44">
      <c r="A3" t="s">
        <v>45</v>
      </c>
      <c r="E3">
        <f>GT_NG!T3</f>
        <v>15.20882584712372</v>
      </c>
      <c r="F3">
        <f>GT_Spot!T3</f>
        <v>0</v>
      </c>
      <c r="G3">
        <f>PPCL_NG!T3</f>
        <v>30.85</v>
      </c>
      <c r="H3">
        <f>PPCL_Spot!T3</f>
        <v>0</v>
      </c>
      <c r="I3">
        <f>Bawana_NG!T3</f>
        <v>53.359999999999992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465.04750734881907</v>
      </c>
      <c r="P3" s="77">
        <v>55.978065934065938</v>
      </c>
      <c r="Q3" s="77">
        <v>11.026391999999998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232.60999999999999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-133</v>
      </c>
      <c r="AA3" s="117">
        <f>STOA!J3</f>
        <v>1.9200000000000002</v>
      </c>
      <c r="AB3" s="117">
        <f>-STOA!P3</f>
        <v>0</v>
      </c>
      <c r="AC3">
        <f>SUMIF(B3:AB3,"&gt;0")*$AC$2-SUMIF(B3:AB3,"&lt;0")*($AC$2/(1-$AC$2))+SUMIF(AI3:AN3,"&gt;0")*$AC$2-SUMIF(AI3:AN3,"&lt;0")*($AC$2/(1-$AC$2))</f>
        <v>9.1382859223960562</v>
      </c>
      <c r="AD3">
        <f>SUM(B3:AB3,AI3:AR3)-AC3</f>
        <v>762.12250520761256</v>
      </c>
      <c r="AE3">
        <f>'IDT-1'!F3</f>
        <v>0</v>
      </c>
      <c r="AF3" s="26"/>
      <c r="AG3">
        <f>SUM(AD3:AF3)</f>
        <v>762.12250520761256</v>
      </c>
      <c r="AI3" s="75">
        <f>PXIL!J3</f>
        <v>0</v>
      </c>
      <c r="AJ3" s="75">
        <f>PXIL!P3</f>
        <v>0</v>
      </c>
      <c r="AK3" s="75">
        <f>RTM_IEX!J3</f>
        <v>38.26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15.20882584712372</v>
      </c>
      <c r="F4">
        <f>GT_Spot!T4</f>
        <v>0</v>
      </c>
      <c r="G4">
        <f>PPCL_NG!T4</f>
        <v>31.43</v>
      </c>
      <c r="H4">
        <f>PPCL_Spot!T4</f>
        <v>0</v>
      </c>
      <c r="I4">
        <f>Bawana_NG!T4</f>
        <v>53.359999999999992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464.25956482119835</v>
      </c>
      <c r="P4" s="77">
        <v>55.978065934065938</v>
      </c>
      <c r="Q4" s="77">
        <v>11.026391999999998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232.66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-149</v>
      </c>
      <c r="AA4" s="117">
        <f>STOA!J4</f>
        <v>1.9200000000000002</v>
      </c>
      <c r="AB4" s="117">
        <f>-STOA!P4</f>
        <v>0</v>
      </c>
      <c r="AC4">
        <f t="shared" ref="AC4:AC67" si="0">SUMIF(B4:AB4,"&gt;0")*$AC$2-SUMIF(B4:AB4,"&lt;0")*($AC$2/(1-$AC$2))+SUMIF(AI4:AN4,"&gt;0")*$AC$2-SUMIF(AI4:AN4,"&lt;0")*($AC$2/(1-$AC$2))</f>
        <v>9.2789460685081178</v>
      </c>
      <c r="AD4">
        <f t="shared" ref="AD4:AD67" si="1">SUM(B4:AB4,AI4:AR4)-AC4</f>
        <v>745.82390253387973</v>
      </c>
      <c r="AE4">
        <f>'IDT-1'!F4</f>
        <v>0</v>
      </c>
      <c r="AF4" s="26"/>
      <c r="AG4">
        <f t="shared" ref="AG4:AG67" si="2">SUM(AD4:AF4)</f>
        <v>745.82390253387973</v>
      </c>
      <c r="AI4" s="75">
        <f>PXIL!J4</f>
        <v>0</v>
      </c>
      <c r="AJ4" s="75">
        <f>PXIL!P4</f>
        <v>0</v>
      </c>
      <c r="AK4" s="75">
        <f>RTM_IEX!J4</f>
        <v>38.26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15.20882584712372</v>
      </c>
      <c r="F5">
        <f>GT_Spot!T5</f>
        <v>0</v>
      </c>
      <c r="G5">
        <f>PPCL_NG!T5</f>
        <v>31.43</v>
      </c>
      <c r="H5">
        <f>PPCL_Spot!T5</f>
        <v>0</v>
      </c>
      <c r="I5">
        <f>Bawana_NG!T5</f>
        <v>53.359999999999992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459.0519619421832</v>
      </c>
      <c r="P5" s="77">
        <v>55.978065934065938</v>
      </c>
      <c r="Q5" s="77">
        <v>11.026391999999998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232.60999999999999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-165</v>
      </c>
      <c r="AA5" s="117">
        <f>STOA!J5</f>
        <v>1.9200000000000002</v>
      </c>
      <c r="AB5" s="117">
        <f>-STOA!P5</f>
        <v>0</v>
      </c>
      <c r="AC5">
        <f t="shared" si="0"/>
        <v>9.3748172035279094</v>
      </c>
      <c r="AD5">
        <f t="shared" si="1"/>
        <v>724.48042851984496</v>
      </c>
      <c r="AE5">
        <f>'IDT-1'!F5</f>
        <v>0</v>
      </c>
      <c r="AF5" s="26"/>
      <c r="AG5">
        <f t="shared" si="2"/>
        <v>724.48042851984496</v>
      </c>
      <c r="AI5" s="75">
        <f>PXIL!J5</f>
        <v>0</v>
      </c>
      <c r="AJ5" s="75">
        <f>PXIL!P5</f>
        <v>0</v>
      </c>
      <c r="AK5" s="75">
        <f>RTM_IEX!J5</f>
        <v>38.270000000000003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15.20882584712372</v>
      </c>
      <c r="F6">
        <f>GT_Spot!T6</f>
        <v>0</v>
      </c>
      <c r="G6">
        <f>PPCL_NG!T6</f>
        <v>30.85</v>
      </c>
      <c r="H6">
        <f>PPCL_Spot!T6</f>
        <v>0</v>
      </c>
      <c r="I6">
        <f>Bawana_NG!T6</f>
        <v>53.359999999999992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459.59792010431499</v>
      </c>
      <c r="P6" s="77">
        <v>55.978065934065938</v>
      </c>
      <c r="Q6" s="77">
        <v>11.026391999999998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232.60999999999999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-158</v>
      </c>
      <c r="AA6" s="117">
        <f>STOA!J6</f>
        <v>1.9200000000000002</v>
      </c>
      <c r="AB6" s="117">
        <f>-STOA!P6</f>
        <v>0</v>
      </c>
      <c r="AC6">
        <f t="shared" si="0"/>
        <v>9.2281547426993029</v>
      </c>
      <c r="AD6">
        <f t="shared" si="1"/>
        <v>722.02304914280535</v>
      </c>
      <c r="AE6">
        <f>'IDT-1'!F6</f>
        <v>0</v>
      </c>
      <c r="AF6" s="26"/>
      <c r="AG6">
        <f t="shared" si="2"/>
        <v>722.02304914280535</v>
      </c>
      <c r="AI6" s="75">
        <f>PXIL!J6</f>
        <v>0</v>
      </c>
      <c r="AJ6" s="75">
        <f>PXIL!P6</f>
        <v>0</v>
      </c>
      <c r="AK6" s="75">
        <f>RTM_IEX!J6</f>
        <v>28.7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15.203480931661122</v>
      </c>
      <c r="F7">
        <f>GT_Spot!T7</f>
        <v>0</v>
      </c>
      <c r="G7">
        <f>PPCL_NG!T7</f>
        <v>30.85</v>
      </c>
      <c r="H7">
        <f>PPCL_Spot!T7</f>
        <v>0</v>
      </c>
      <c r="I7">
        <f>Bawana_NG!T7</f>
        <v>53.359999999999992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459.74437649397038</v>
      </c>
      <c r="P7" s="77">
        <v>55.978065934065938</v>
      </c>
      <c r="Q7" s="77">
        <v>11.026391999999998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232.95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-176</v>
      </c>
      <c r="AA7" s="117">
        <f>STOA!J7</f>
        <v>0.34</v>
      </c>
      <c r="AB7" s="117">
        <f>-STOA!P7</f>
        <v>0</v>
      </c>
      <c r="AC7">
        <f t="shared" si="0"/>
        <v>9.1257308190717144</v>
      </c>
      <c r="AD7">
        <f t="shared" si="1"/>
        <v>674.32658454062584</v>
      </c>
      <c r="AE7">
        <f>'IDT-1'!F7</f>
        <v>0</v>
      </c>
      <c r="AF7" s="26"/>
      <c r="AG7">
        <f t="shared" si="2"/>
        <v>674.32658454062584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15.203480931661122</v>
      </c>
      <c r="F8">
        <f>GT_Spot!T8</f>
        <v>0</v>
      </c>
      <c r="G8">
        <f>PPCL_NG!T8</f>
        <v>30.85</v>
      </c>
      <c r="H8">
        <f>PPCL_Spot!T8</f>
        <v>0</v>
      </c>
      <c r="I8">
        <f>Bawana_NG!T8</f>
        <v>53.359999999999992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459.74431414527038</v>
      </c>
      <c r="P8" s="77">
        <v>55.978065934065938</v>
      </c>
      <c r="Q8" s="77">
        <v>11.026391999999998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232.98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-191</v>
      </c>
      <c r="AA8" s="117">
        <f>STOA!J8</f>
        <v>0.34</v>
      </c>
      <c r="AB8" s="117">
        <f>-STOA!P8</f>
        <v>0</v>
      </c>
      <c r="AC8">
        <f t="shared" si="0"/>
        <v>9.2591661832360845</v>
      </c>
      <c r="AD8">
        <f t="shared" si="1"/>
        <v>659.22308682776145</v>
      </c>
      <c r="AE8">
        <f>'IDT-1'!F8</f>
        <v>0</v>
      </c>
      <c r="AF8" s="26"/>
      <c r="AG8">
        <f t="shared" si="2"/>
        <v>659.22308682776145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15.203480931661122</v>
      </c>
      <c r="F9">
        <f>GT_Spot!T9</f>
        <v>0</v>
      </c>
      <c r="G9">
        <f>PPCL_NG!T9</f>
        <v>31.23</v>
      </c>
      <c r="H9">
        <f>PPCL_Spot!T9</f>
        <v>0</v>
      </c>
      <c r="I9">
        <f>Bawana_NG!T9</f>
        <v>55.587460368221478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458.52546335726674</v>
      </c>
      <c r="P9" s="77">
        <v>55.978065934065938</v>
      </c>
      <c r="Q9" s="77">
        <v>9.5598879999999991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232.87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-197</v>
      </c>
      <c r="AA9" s="117">
        <f>STOA!J9</f>
        <v>0.34</v>
      </c>
      <c r="AB9" s="117">
        <f>-STOA!P9</f>
        <v>0</v>
      </c>
      <c r="AC9">
        <f t="shared" si="0"/>
        <v>9.6215159407520083</v>
      </c>
      <c r="AD9">
        <f t="shared" si="1"/>
        <v>617.67284265046328</v>
      </c>
      <c r="AE9">
        <f>'IDT-1'!F9</f>
        <v>0</v>
      </c>
      <c r="AF9" s="26"/>
      <c r="AG9">
        <f t="shared" si="2"/>
        <v>617.67284265046328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-35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15.203480931661122</v>
      </c>
      <c r="F10">
        <f>GT_Spot!T10</f>
        <v>0</v>
      </c>
      <c r="G10">
        <f>PPCL_NG!T10</f>
        <v>30.85</v>
      </c>
      <c r="H10">
        <f>PPCL_Spot!T10</f>
        <v>0</v>
      </c>
      <c r="I10">
        <f>Bawana_NG!T10</f>
        <v>55.587460368221478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458.39919422808737</v>
      </c>
      <c r="P10" s="77">
        <v>46.08027252747253</v>
      </c>
      <c r="Q10" s="77">
        <v>9.5598879999999991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232.72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-200</v>
      </c>
      <c r="AA10" s="117">
        <f>STOA!J10</f>
        <v>0.34</v>
      </c>
      <c r="AB10" s="117">
        <f>-STOA!P10</f>
        <v>0</v>
      </c>
      <c r="AC10">
        <f t="shared" si="0"/>
        <v>9.5552745730037945</v>
      </c>
      <c r="AD10">
        <f t="shared" si="1"/>
        <v>604.18502148243874</v>
      </c>
      <c r="AE10">
        <f>'IDT-1'!F10</f>
        <v>0</v>
      </c>
      <c r="AF10" s="26"/>
      <c r="AG10">
        <f t="shared" si="2"/>
        <v>604.18502148243874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-35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15.203480931661122</v>
      </c>
      <c r="F11">
        <f>GT_Spot!T11</f>
        <v>0</v>
      </c>
      <c r="G11">
        <f>PPCL_NG!T11</f>
        <v>30.85</v>
      </c>
      <c r="H11">
        <f>PPCL_Spot!T11</f>
        <v>0</v>
      </c>
      <c r="I11">
        <f>Bawana_NG!T11</f>
        <v>55.587460368221478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453.41579020478736</v>
      </c>
      <c r="P11" s="77">
        <v>46.08027252747253</v>
      </c>
      <c r="Q11" s="77">
        <v>9.5598879999999991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232.76999999999998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-220</v>
      </c>
      <c r="AA11" s="117">
        <f>STOA!J11</f>
        <v>0.34</v>
      </c>
      <c r="AB11" s="117">
        <f>-STOA!P11</f>
        <v>0</v>
      </c>
      <c r="AC11">
        <f t="shared" si="0"/>
        <v>9.6312487047658255</v>
      </c>
      <c r="AD11">
        <f t="shared" si="1"/>
        <v>642.87564332737668</v>
      </c>
      <c r="AE11">
        <f>'IDT-1'!F11</f>
        <v>0</v>
      </c>
      <c r="AF11" s="26"/>
      <c r="AG11">
        <f t="shared" si="2"/>
        <v>642.87564332737668</v>
      </c>
      <c r="AI11" s="75">
        <f>PXIL!J11</f>
        <v>0</v>
      </c>
      <c r="AJ11" s="75">
        <f>PXIL!P11</f>
        <v>0</v>
      </c>
      <c r="AK11" s="75">
        <f>RTM_IEX!J11</f>
        <v>28.7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15.203480931661122</v>
      </c>
      <c r="F12">
        <f>GT_Spot!T12</f>
        <v>0</v>
      </c>
      <c r="G12">
        <f>PPCL_NG!T12</f>
        <v>30.85</v>
      </c>
      <c r="H12">
        <f>PPCL_Spot!T12</f>
        <v>0</v>
      </c>
      <c r="I12">
        <f>Bawana_NG!T12</f>
        <v>55.587460368221478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453.41573002068736</v>
      </c>
      <c r="P12" s="77">
        <v>46.08027252747253</v>
      </c>
      <c r="Q12" s="77">
        <v>9.5598879999999991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232.67999999999998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-220</v>
      </c>
      <c r="AA12" s="117">
        <f>STOA!J12</f>
        <v>0.34</v>
      </c>
      <c r="AB12" s="117">
        <f>-STOA!P12</f>
        <v>0</v>
      </c>
      <c r="AC12">
        <f t="shared" si="0"/>
        <v>9.3778961751457448</v>
      </c>
      <c r="AD12">
        <f t="shared" si="1"/>
        <v>614.3389356728967</v>
      </c>
      <c r="AE12">
        <f>'IDT-1'!F12</f>
        <v>0</v>
      </c>
      <c r="AF12" s="26"/>
      <c r="AG12">
        <f t="shared" si="2"/>
        <v>614.3389356728967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15.203480931661122</v>
      </c>
      <c r="F13">
        <f>GT_Spot!T13</f>
        <v>0</v>
      </c>
      <c r="G13">
        <f>PPCL_NG!T13</f>
        <v>30.85</v>
      </c>
      <c r="H13">
        <f>PPCL_Spot!T13</f>
        <v>0</v>
      </c>
      <c r="I13">
        <f>Bawana_NG!T13</f>
        <v>55.587460368221478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453.18957760548375</v>
      </c>
      <c r="P13" s="77">
        <v>46.08027252747253</v>
      </c>
      <c r="Q13" s="77">
        <v>9.5598879999999991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233.01999999999998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-227</v>
      </c>
      <c r="AA13" s="117">
        <f>STOA!J13</f>
        <v>0.34</v>
      </c>
      <c r="AB13" s="117">
        <f>-STOA!P13</f>
        <v>0</v>
      </c>
      <c r="AC13">
        <f t="shared" si="0"/>
        <v>9.7073887522131805</v>
      </c>
      <c r="AD13">
        <f t="shared" si="1"/>
        <v>577.1232906806257</v>
      </c>
      <c r="AE13">
        <f>'IDT-1'!F13</f>
        <v>0</v>
      </c>
      <c r="AF13" s="26"/>
      <c r="AG13">
        <f t="shared" si="2"/>
        <v>577.1232906806257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-30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15.203480931661122</v>
      </c>
      <c r="F14">
        <f>GT_Spot!T14</f>
        <v>0</v>
      </c>
      <c r="G14">
        <f>PPCL_NG!T14</f>
        <v>30.85</v>
      </c>
      <c r="H14">
        <f>PPCL_Spot!T14</f>
        <v>0</v>
      </c>
      <c r="I14">
        <f>Bawana_NG!T14</f>
        <v>55.587460368221478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453.41633104188736</v>
      </c>
      <c r="P14" s="77">
        <v>46.08027252747253</v>
      </c>
      <c r="Q14" s="77">
        <v>9.5598879999999991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235.82999999999998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-222</v>
      </c>
      <c r="AA14" s="117">
        <f>STOA!J14</f>
        <v>0.34</v>
      </c>
      <c r="AB14" s="117">
        <f>-STOA!P14</f>
        <v>0</v>
      </c>
      <c r="AC14">
        <f t="shared" si="0"/>
        <v>9.5496577191766949</v>
      </c>
      <c r="AD14">
        <f t="shared" si="1"/>
        <v>629.66777515006572</v>
      </c>
      <c r="AE14">
        <f>'IDT-1'!F14</f>
        <v>0</v>
      </c>
      <c r="AF14" s="26"/>
      <c r="AG14">
        <f t="shared" si="2"/>
        <v>629.66777515006572</v>
      </c>
      <c r="AI14" s="75">
        <f>PXIL!J14</f>
        <v>0</v>
      </c>
      <c r="AJ14" s="75">
        <f>PXIL!P14</f>
        <v>0</v>
      </c>
      <c r="AK14" s="75">
        <f>RTM_IEX!J14</f>
        <v>14.35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15.203480931661122</v>
      </c>
      <c r="F15">
        <f>GT_Spot!T15</f>
        <v>0</v>
      </c>
      <c r="G15">
        <f>PPCL_NG!T15</f>
        <v>30.08</v>
      </c>
      <c r="H15">
        <f>PPCL_Spot!T15</f>
        <v>0</v>
      </c>
      <c r="I15">
        <f>Bawana_NG!T15</f>
        <v>55.587460368221478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451.22797880156361</v>
      </c>
      <c r="P15" s="77">
        <v>52.535621978021979</v>
      </c>
      <c r="Q15" s="77">
        <v>9.5598879999999991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236.23999999999998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-235</v>
      </c>
      <c r="AA15" s="117">
        <f>STOA!J15</f>
        <v>0.34</v>
      </c>
      <c r="AB15" s="117">
        <f>-STOA!P15</f>
        <v>0</v>
      </c>
      <c r="AC15">
        <f t="shared" si="0"/>
        <v>9.5731749524152203</v>
      </c>
      <c r="AD15">
        <f t="shared" si="1"/>
        <v>606.20125512705295</v>
      </c>
      <c r="AE15">
        <f>'IDT-1'!F15</f>
        <v>0</v>
      </c>
      <c r="AF15" s="26"/>
      <c r="AG15">
        <f t="shared" si="2"/>
        <v>606.20125512705295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15.203480931661122</v>
      </c>
      <c r="F16">
        <f>GT_Spot!T16</f>
        <v>0</v>
      </c>
      <c r="G16">
        <f>PPCL_NG!T16</f>
        <v>30.85</v>
      </c>
      <c r="H16">
        <f>PPCL_Spot!T16</f>
        <v>0</v>
      </c>
      <c r="I16">
        <f>Bawana_NG!T16</f>
        <v>55.587460368221478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451.22792922126354</v>
      </c>
      <c r="P16" s="77">
        <v>46.08027252747253</v>
      </c>
      <c r="Q16" s="77">
        <v>9.5598879999999991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236.10999999999999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-234</v>
      </c>
      <c r="AA16" s="117">
        <f>STOA!J16</f>
        <v>0.34</v>
      </c>
      <c r="AB16" s="117">
        <f>-STOA!P16</f>
        <v>0</v>
      </c>
      <c r="AC16">
        <f t="shared" si="0"/>
        <v>9.8682464143093629</v>
      </c>
      <c r="AD16">
        <f t="shared" si="1"/>
        <v>561.09078463430933</v>
      </c>
      <c r="AE16">
        <f>'IDT-1'!F16</f>
        <v>0</v>
      </c>
      <c r="AF16" s="26"/>
      <c r="AG16">
        <f t="shared" si="2"/>
        <v>561.09078463430933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-40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15.203480931661122</v>
      </c>
      <c r="F17">
        <f>GT_Spot!T17</f>
        <v>0</v>
      </c>
      <c r="G17">
        <f>PPCL_NG!T17</f>
        <v>30.85</v>
      </c>
      <c r="H17">
        <f>PPCL_Spot!T17</f>
        <v>0</v>
      </c>
      <c r="I17">
        <f>Bawana_NG!T17</f>
        <v>55.587460368221478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448.4868210056112</v>
      </c>
      <c r="P17" s="77">
        <v>46.08027252747253</v>
      </c>
      <c r="Q17" s="77">
        <v>9.5598879999999991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235.64999999999998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-231</v>
      </c>
      <c r="AA17" s="117">
        <f>STOA!J17</f>
        <v>0.34</v>
      </c>
      <c r="AB17" s="117">
        <f>-STOA!P17</f>
        <v>0</v>
      </c>
      <c r="AC17">
        <f t="shared" si="0"/>
        <v>9.5425331785572229</v>
      </c>
      <c r="AD17">
        <f t="shared" si="1"/>
        <v>610.78538965440907</v>
      </c>
      <c r="AE17">
        <f>'IDT-1'!F17</f>
        <v>0</v>
      </c>
      <c r="AF17" s="26"/>
      <c r="AG17">
        <f t="shared" si="2"/>
        <v>610.78538965440907</v>
      </c>
      <c r="AI17" s="75">
        <f>PXIL!J17</f>
        <v>0</v>
      </c>
      <c r="AJ17" s="75">
        <f>PXIL!P17</f>
        <v>0</v>
      </c>
      <c r="AK17" s="75">
        <f>RTM_IEX!J17</f>
        <v>9.57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15.203480931661122</v>
      </c>
      <c r="F18">
        <f>GT_Spot!T18</f>
        <v>0</v>
      </c>
      <c r="G18">
        <f>PPCL_NG!T18</f>
        <v>30.85</v>
      </c>
      <c r="H18">
        <f>PPCL_Spot!T18</f>
        <v>0</v>
      </c>
      <c r="I18">
        <f>Bawana_NG!T18</f>
        <v>55.587460368221478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452.59570551293024</v>
      </c>
      <c r="P18" s="77">
        <v>46.08027252747253</v>
      </c>
      <c r="Q18" s="77">
        <v>9.5598879999999991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235.86999999999998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-232</v>
      </c>
      <c r="AA18" s="117">
        <f>STOA!J18</f>
        <v>0.34</v>
      </c>
      <c r="AB18" s="117">
        <f>-STOA!P18</f>
        <v>0</v>
      </c>
      <c r="AC18">
        <f t="shared" si="0"/>
        <v>9.5052894897438271</v>
      </c>
      <c r="AD18">
        <f t="shared" si="1"/>
        <v>604.58151785054156</v>
      </c>
      <c r="AE18">
        <f>'IDT-1'!F18</f>
        <v>0</v>
      </c>
      <c r="AF18" s="26"/>
      <c r="AG18">
        <f t="shared" si="2"/>
        <v>604.58151785054156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15.203480931661122</v>
      </c>
      <c r="F19">
        <f>GT_Spot!T19</f>
        <v>0</v>
      </c>
      <c r="G19">
        <f>PPCL_NG!T19</f>
        <v>30.85</v>
      </c>
      <c r="H19">
        <f>PPCL_Spot!T19</f>
        <v>0</v>
      </c>
      <c r="I19">
        <f>Bawana_NG!T19</f>
        <v>55.587460368221478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450.58453432939586</v>
      </c>
      <c r="P19" s="77">
        <v>46.08027252747253</v>
      </c>
      <c r="Q19" s="77">
        <v>9.5598879999999991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235.23999999999998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-228</v>
      </c>
      <c r="AA19" s="117">
        <f>STOA!J19</f>
        <v>0.34</v>
      </c>
      <c r="AB19" s="117">
        <f>-STOA!P19</f>
        <v>0</v>
      </c>
      <c r="AC19">
        <f t="shared" si="0"/>
        <v>9.846050411738732</v>
      </c>
      <c r="AD19">
        <f t="shared" si="1"/>
        <v>560.59958574501229</v>
      </c>
      <c r="AE19">
        <f>'IDT-1'!F19</f>
        <v>0</v>
      </c>
      <c r="AF19" s="26"/>
      <c r="AG19">
        <f t="shared" si="2"/>
        <v>560.59958574501229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-45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15.203480931661122</v>
      </c>
      <c r="F20">
        <f>GT_Spot!T20</f>
        <v>0</v>
      </c>
      <c r="G20">
        <f>PPCL_NG!T20</f>
        <v>30.85</v>
      </c>
      <c r="H20">
        <f>PPCL_Spot!T20</f>
        <v>0</v>
      </c>
      <c r="I20">
        <f>Bawana_NG!T20</f>
        <v>53.359999999999992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468.66245127804189</v>
      </c>
      <c r="P20" s="77">
        <v>55.978065934065938</v>
      </c>
      <c r="Q20" s="77">
        <v>9.5598879999999991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235.10999999999999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-219</v>
      </c>
      <c r="AA20" s="117">
        <f>STOA!J20</f>
        <v>0.34</v>
      </c>
      <c r="AB20" s="117">
        <f>-STOA!P20</f>
        <v>0</v>
      </c>
      <c r="AC20">
        <f t="shared" si="0"/>
        <v>9.8446321254259441</v>
      </c>
      <c r="AD20">
        <f t="shared" si="1"/>
        <v>668.91925401834317</v>
      </c>
      <c r="AE20">
        <f>'IDT-1'!F20</f>
        <v>0</v>
      </c>
      <c r="AF20" s="26"/>
      <c r="AG20">
        <f t="shared" si="2"/>
        <v>668.91925401834317</v>
      </c>
      <c r="AI20" s="75">
        <f>PXIL!J20</f>
        <v>0</v>
      </c>
      <c r="AJ20" s="75">
        <f>PXIL!P20</f>
        <v>0</v>
      </c>
      <c r="AK20" s="75">
        <f>RTM_IEX!J20</f>
        <v>28.7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15.203480931661122</v>
      </c>
      <c r="F21">
        <f>GT_Spot!T21</f>
        <v>0</v>
      </c>
      <c r="G21">
        <f>PPCL_NG!T21</f>
        <v>30.08</v>
      </c>
      <c r="H21">
        <f>PPCL_Spot!T21</f>
        <v>0</v>
      </c>
      <c r="I21">
        <f>Bawana_NG!T21</f>
        <v>52.923499302793552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457.11081995398933</v>
      </c>
      <c r="P21" s="77">
        <v>55.978065934065938</v>
      </c>
      <c r="Q21" s="77">
        <v>9.5598879999999991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231.72999999999996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-213</v>
      </c>
      <c r="AA21" s="117">
        <f>STOA!J21</f>
        <v>0.34</v>
      </c>
      <c r="AB21" s="117">
        <f>-STOA!P21</f>
        <v>0</v>
      </c>
      <c r="AC21">
        <f t="shared" si="0"/>
        <v>9.3967877985056916</v>
      </c>
      <c r="AD21">
        <f t="shared" si="1"/>
        <v>630.52896632400439</v>
      </c>
      <c r="AE21">
        <f>'IDT-1'!F21</f>
        <v>0</v>
      </c>
      <c r="AF21" s="26"/>
      <c r="AG21">
        <f t="shared" si="2"/>
        <v>630.52896632400439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15.203480931661122</v>
      </c>
      <c r="F22">
        <f>GT_Spot!T22</f>
        <v>0</v>
      </c>
      <c r="G22">
        <f>PPCL_NG!T22</f>
        <v>30.85</v>
      </c>
      <c r="H22">
        <f>PPCL_Spot!T22</f>
        <v>0</v>
      </c>
      <c r="I22">
        <f>Bawana_NG!T22</f>
        <v>52.239999999999995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451.8867057180662</v>
      </c>
      <c r="P22" s="77">
        <v>55.978065934065938</v>
      </c>
      <c r="Q22" s="77">
        <v>9.5598879999999991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227.65999999999997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-201</v>
      </c>
      <c r="AA22" s="117">
        <f>STOA!J22</f>
        <v>0.34</v>
      </c>
      <c r="AB22" s="117">
        <f>-STOA!P22</f>
        <v>0</v>
      </c>
      <c r="AC22">
        <f t="shared" si="0"/>
        <v>9.4755670947645001</v>
      </c>
      <c r="AD22">
        <f t="shared" si="1"/>
        <v>603.24257348902881</v>
      </c>
      <c r="AE22">
        <f>'IDT-1'!F22</f>
        <v>0</v>
      </c>
      <c r="AF22" s="26"/>
      <c r="AG22">
        <f t="shared" si="2"/>
        <v>603.24257348902881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-30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15.203480931661122</v>
      </c>
      <c r="F23">
        <f>GT_Spot!T23</f>
        <v>0</v>
      </c>
      <c r="G23">
        <f>PPCL_NG!T23</f>
        <v>30.85</v>
      </c>
      <c r="H23">
        <f>PPCL_Spot!T23</f>
        <v>0</v>
      </c>
      <c r="I23">
        <f>Bawana_NG!T23</f>
        <v>51.553512702237185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454.31040686392026</v>
      </c>
      <c r="P23" s="77">
        <v>55.978065934065938</v>
      </c>
      <c r="Q23" s="77">
        <v>9.5598879999999991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227.98999999999998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-183</v>
      </c>
      <c r="AA23" s="117">
        <f>STOA!J23</f>
        <v>1.6800000000000002</v>
      </c>
      <c r="AB23" s="117">
        <f>-STOA!P23</f>
        <v>0</v>
      </c>
      <c r="AC23">
        <f t="shared" si="0"/>
        <v>9.289896455562328</v>
      </c>
      <c r="AD23">
        <f t="shared" si="1"/>
        <v>678.75545797632208</v>
      </c>
      <c r="AE23">
        <f>'IDT-1'!F23</f>
        <v>0</v>
      </c>
      <c r="AF23" s="26"/>
      <c r="AG23">
        <f t="shared" si="2"/>
        <v>678.75545797632208</v>
      </c>
      <c r="AI23" s="75">
        <f>PXIL!J23</f>
        <v>0</v>
      </c>
      <c r="AJ23" s="75">
        <f>PXIL!P23</f>
        <v>0</v>
      </c>
      <c r="AK23" s="75">
        <f>RTM_IEX!J23</f>
        <v>23.92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15.203480931661122</v>
      </c>
      <c r="F24">
        <f>GT_Spot!T24</f>
        <v>0</v>
      </c>
      <c r="G24">
        <f>PPCL_NG!T24</f>
        <v>30.85</v>
      </c>
      <c r="H24">
        <f>PPCL_Spot!T24</f>
        <v>0</v>
      </c>
      <c r="I24">
        <f>Bawana_NG!T24</f>
        <v>50.183526361915085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461.17523278162014</v>
      </c>
      <c r="P24" s="77">
        <v>55.978065934065938</v>
      </c>
      <c r="Q24" s="77">
        <v>9.5598879999999991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227.95999999999998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-157</v>
      </c>
      <c r="AA24" s="117">
        <f>STOA!J24</f>
        <v>1.6800000000000002</v>
      </c>
      <c r="AB24" s="117">
        <f>-STOA!P24</f>
        <v>0</v>
      </c>
      <c r="AC24">
        <f t="shared" si="0"/>
        <v>8.8966597282661741</v>
      </c>
      <c r="AD24">
        <f t="shared" si="1"/>
        <v>686.69353428099612</v>
      </c>
      <c r="AE24">
        <f>'IDT-1'!F24</f>
        <v>0</v>
      </c>
      <c r="AF24" s="26"/>
      <c r="AG24">
        <f t="shared" si="2"/>
        <v>686.69353428099612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15.203480931661122</v>
      </c>
      <c r="F25">
        <f>GT_Spot!T25</f>
        <v>0</v>
      </c>
      <c r="G25">
        <f>PPCL_NG!T25</f>
        <v>30.85</v>
      </c>
      <c r="H25">
        <f>PPCL_Spot!T25</f>
        <v>0</v>
      </c>
      <c r="I25">
        <f>Bawana_NG!T25</f>
        <v>50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450.48001070476596</v>
      </c>
      <c r="P25" s="77">
        <v>55.978065934065938</v>
      </c>
      <c r="Q25" s="77">
        <v>9.5598879999999991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227.51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-132</v>
      </c>
      <c r="AA25" s="117">
        <f>STOA!J25</f>
        <v>1.6800000000000002</v>
      </c>
      <c r="AB25" s="117">
        <f>-STOA!P25</f>
        <v>0</v>
      </c>
      <c r="AC25">
        <f t="shared" si="0"/>
        <v>8.8857480172269572</v>
      </c>
      <c r="AD25">
        <f t="shared" si="1"/>
        <v>665.37569755326604</v>
      </c>
      <c r="AE25">
        <f>'IDT-1'!F25</f>
        <v>0</v>
      </c>
      <c r="AF25" s="26"/>
      <c r="AG25">
        <f t="shared" si="2"/>
        <v>665.37569755326604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-35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15.203480931661122</v>
      </c>
      <c r="F26">
        <f>GT_Spot!T26</f>
        <v>0</v>
      </c>
      <c r="G26">
        <f>PPCL_NG!T26</f>
        <v>30.85</v>
      </c>
      <c r="H26">
        <f>PPCL_Spot!T26</f>
        <v>0</v>
      </c>
      <c r="I26">
        <f>Bawana_NG!T26</f>
        <v>50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486.99948273394585</v>
      </c>
      <c r="P26" s="77">
        <v>55.978065934065938</v>
      </c>
      <c r="Q26" s="77">
        <v>9.5598879999999991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227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-102</v>
      </c>
      <c r="AA26" s="117">
        <f>STOA!J26</f>
        <v>1.6800000000000002</v>
      </c>
      <c r="AB26" s="117">
        <f>-STOA!P26</f>
        <v>0</v>
      </c>
      <c r="AC26">
        <f t="shared" si="0"/>
        <v>8.8780250821410434</v>
      </c>
      <c r="AD26">
        <f t="shared" si="1"/>
        <v>795.08289251753195</v>
      </c>
      <c r="AE26">
        <f>'IDT-1'!F26</f>
        <v>0</v>
      </c>
      <c r="AF26" s="26"/>
      <c r="AG26">
        <f t="shared" si="2"/>
        <v>795.08289251753195</v>
      </c>
      <c r="AI26" s="75">
        <f>PXIL!J26</f>
        <v>0</v>
      </c>
      <c r="AJ26" s="75">
        <f>PXIL!P26</f>
        <v>0</v>
      </c>
      <c r="AK26" s="75">
        <f>RTM_IEX!J26</f>
        <v>28.69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15.203480931661122</v>
      </c>
      <c r="F27">
        <f>GT_Spot!T27</f>
        <v>0</v>
      </c>
      <c r="G27">
        <f>PPCL_NG!T27</f>
        <v>31.23</v>
      </c>
      <c r="H27">
        <f>PPCL_Spot!T27</f>
        <v>0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582.24842469764701</v>
      </c>
      <c r="P27" s="77">
        <v>66.793230769230775</v>
      </c>
      <c r="Q27" s="77">
        <v>16.785028000000001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282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-151</v>
      </c>
      <c r="AA27" s="117">
        <f>STOA!J27</f>
        <v>1.6800000000000002</v>
      </c>
      <c r="AB27" s="117">
        <f>-STOA!P27</f>
        <v>0</v>
      </c>
      <c r="AC27">
        <f t="shared" si="0"/>
        <v>10.544870702558638</v>
      </c>
      <c r="AD27">
        <f t="shared" si="1"/>
        <v>884.39529369598029</v>
      </c>
      <c r="AE27">
        <f>'IDT-1'!F27</f>
        <v>0</v>
      </c>
      <c r="AF27" s="26"/>
      <c r="AG27">
        <f t="shared" si="2"/>
        <v>884.39529369598029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15.203480931661122</v>
      </c>
      <c r="F28">
        <f>GT_Spot!T28</f>
        <v>0</v>
      </c>
      <c r="G28">
        <f>PPCL_NG!T28</f>
        <v>30.08</v>
      </c>
      <c r="H28">
        <f>PPCL_Spot!T28</f>
        <v>0</v>
      </c>
      <c r="I28">
        <f>Bawana_NG!T28</f>
        <v>69.59999999999998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605.97563139839781</v>
      </c>
      <c r="P28" s="77">
        <v>79.421661538461549</v>
      </c>
      <c r="Q28" s="77">
        <v>22.684791999999998</v>
      </c>
      <c r="R28" s="80">
        <v>0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329.36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-288</v>
      </c>
      <c r="AA28" s="117">
        <f>STOA!J28</f>
        <v>1.6800000000000002</v>
      </c>
      <c r="AB28" s="117">
        <f>-STOA!P28</f>
        <v>0</v>
      </c>
      <c r="AC28">
        <f t="shared" si="0"/>
        <v>12.978493531701094</v>
      </c>
      <c r="AD28">
        <f t="shared" si="1"/>
        <v>823.02707233681929</v>
      </c>
      <c r="AE28">
        <f>'IDT-1'!F28</f>
        <v>0</v>
      </c>
      <c r="AF28" s="26"/>
      <c r="AG28">
        <f t="shared" si="2"/>
        <v>823.02707233681929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-30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15.203480931661122</v>
      </c>
      <c r="F29">
        <f>GT_Spot!T29</f>
        <v>0</v>
      </c>
      <c r="G29">
        <f>PPCL_NG!T29</f>
        <v>30.85</v>
      </c>
      <c r="H29">
        <f>PPCL_Spot!T29</f>
        <v>0</v>
      </c>
      <c r="I29">
        <f>Bawana_NG!T29</f>
        <v>69.59999999999998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593.78883620762804</v>
      </c>
      <c r="P29" s="77">
        <v>79.421661538461549</v>
      </c>
      <c r="Q29" s="77">
        <v>26.473772000000004</v>
      </c>
      <c r="R29" s="80">
        <v>0</v>
      </c>
      <c r="S29" s="80">
        <v>0</v>
      </c>
      <c r="T29" s="78">
        <f>SUMPRODUCT(LTA!F29:AJ29,LTA!F$101:AJ$101,LTA!F$105:AJ$105)</f>
        <v>0.06</v>
      </c>
      <c r="U29" s="78">
        <f>SUMPRODUCT(LTA!F29:AJ29,LTA!F$102:AJ$102,LTA!F$105:AJ$105)</f>
        <v>349.6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-246</v>
      </c>
      <c r="AA29" s="117">
        <f>STOA!J29</f>
        <v>1.6800000000000002</v>
      </c>
      <c r="AB29" s="117">
        <f>-STOA!P29</f>
        <v>0</v>
      </c>
      <c r="AC29">
        <f t="shared" si="0"/>
        <v>12.450783576424257</v>
      </c>
      <c r="AD29">
        <f t="shared" si="1"/>
        <v>908.22696710132641</v>
      </c>
      <c r="AE29">
        <f>'IDT-1'!F29</f>
        <v>0</v>
      </c>
      <c r="AF29" s="26"/>
      <c r="AG29">
        <f t="shared" si="2"/>
        <v>908.22696710132641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15.203480931661122</v>
      </c>
      <c r="F30">
        <f>GT_Spot!T30</f>
        <v>0</v>
      </c>
      <c r="G30">
        <f>PPCL_NG!T30</f>
        <v>30.85</v>
      </c>
      <c r="H30">
        <f>PPCL_Spot!T30</f>
        <v>0</v>
      </c>
      <c r="I30">
        <f>Bawana_NG!T30</f>
        <v>69.59999999999998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667.39076004880985</v>
      </c>
      <c r="P30" s="77">
        <v>79.421661538461549</v>
      </c>
      <c r="Q30" s="77">
        <v>26.473772000000004</v>
      </c>
      <c r="R30" s="80">
        <v>1.840363636363636</v>
      </c>
      <c r="S30" s="80">
        <v>0</v>
      </c>
      <c r="T30" s="78">
        <f>SUMPRODUCT(LTA!F30:AJ30,LTA!F$101:AJ$101,LTA!F$105:AJ$105)</f>
        <v>0.12</v>
      </c>
      <c r="U30" s="78">
        <f>SUMPRODUCT(LTA!F30:AJ30,LTA!F$102:AJ$102,LTA!F$105:AJ$105)</f>
        <v>349.1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-185</v>
      </c>
      <c r="AA30" s="117">
        <f>STOA!J30</f>
        <v>1.6800000000000002</v>
      </c>
      <c r="AB30" s="117">
        <f>-STOA!P30</f>
        <v>0</v>
      </c>
      <c r="AC30">
        <f t="shared" si="0"/>
        <v>12.569237927372743</v>
      </c>
      <c r="AD30">
        <f t="shared" si="1"/>
        <v>1044.1108002279236</v>
      </c>
      <c r="AE30">
        <f>'IDT-1'!F30</f>
        <v>-4.6130000000000004</v>
      </c>
      <c r="AF30" s="26"/>
      <c r="AG30">
        <f t="shared" si="2"/>
        <v>1039.4978002279236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15.203480931661122</v>
      </c>
      <c r="F31">
        <f>GT_Spot!T31</f>
        <v>0</v>
      </c>
      <c r="G31">
        <f>PPCL_NG!T31</f>
        <v>30.85</v>
      </c>
      <c r="H31">
        <f>PPCL_Spot!T31</f>
        <v>0</v>
      </c>
      <c r="I31">
        <f>Bawana_NG!T31</f>
        <v>69.38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773.42113980656927</v>
      </c>
      <c r="P31" s="77">
        <v>79.421661538461549</v>
      </c>
      <c r="Q31" s="77">
        <v>26.473772000000004</v>
      </c>
      <c r="R31" s="80">
        <v>5.8214545454545448</v>
      </c>
      <c r="S31" s="80">
        <v>0</v>
      </c>
      <c r="T31" s="78">
        <f>SUMPRODUCT(LTA!F31:AJ31,LTA!F$101:AJ$101,LTA!F$105:AJ$105)</f>
        <v>0.21</v>
      </c>
      <c r="U31" s="78">
        <f>SUMPRODUCT(LTA!F31:AJ31,LTA!F$102:AJ$102,LTA!F$105:AJ$105)</f>
        <v>348.94000000000005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-116</v>
      </c>
      <c r="AA31" s="117">
        <f>STOA!J31</f>
        <v>1.6800000000000002</v>
      </c>
      <c r="AB31" s="117">
        <f>-STOA!P31</f>
        <v>0</v>
      </c>
      <c r="AC31">
        <f t="shared" si="0"/>
        <v>12.922196070209548</v>
      </c>
      <c r="AD31">
        <f t="shared" si="1"/>
        <v>1222.4793127519372</v>
      </c>
      <c r="AE31">
        <f>'IDT-1'!F31</f>
        <v>-27.678999999999998</v>
      </c>
      <c r="AF31" s="26"/>
      <c r="AG31">
        <f t="shared" si="2"/>
        <v>1194.8003127519371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15.203480931661122</v>
      </c>
      <c r="F32">
        <f>GT_Spot!T32</f>
        <v>0</v>
      </c>
      <c r="G32">
        <f>PPCL_NG!T32</f>
        <v>30.85</v>
      </c>
      <c r="H32">
        <f>PPCL_Spot!T32</f>
        <v>0</v>
      </c>
      <c r="I32">
        <f>Bawana_NG!T32</f>
        <v>69.59999999999998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897.72066296436924</v>
      </c>
      <c r="P32" s="77">
        <v>79.421661538461549</v>
      </c>
      <c r="Q32" s="77">
        <v>26.473772000000004</v>
      </c>
      <c r="R32" s="80">
        <v>11.268727272727274</v>
      </c>
      <c r="S32" s="80">
        <v>0</v>
      </c>
      <c r="T32" s="78">
        <f>SUMPRODUCT(LTA!F32:AJ32,LTA!F$101:AJ$101,LTA!F$105:AJ$105)</f>
        <v>0.44</v>
      </c>
      <c r="U32" s="78">
        <f>SUMPRODUCT(LTA!F32:AJ32,LTA!F$102:AJ$102,LTA!F$105:AJ$105)</f>
        <v>352.46000000000004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-177</v>
      </c>
      <c r="AA32" s="117">
        <f>STOA!J32</f>
        <v>1.6800000000000002</v>
      </c>
      <c r="AB32" s="117">
        <f>-STOA!P32</f>
        <v>0</v>
      </c>
      <c r="AC32">
        <f t="shared" si="0"/>
        <v>15.261938579405777</v>
      </c>
      <c r="AD32">
        <f t="shared" si="1"/>
        <v>1222.8563661278138</v>
      </c>
      <c r="AE32">
        <f>'IDT-1'!F32</f>
        <v>-80.153000000000006</v>
      </c>
      <c r="AF32" s="26"/>
      <c r="AG32">
        <f t="shared" si="2"/>
        <v>1142.7033661278138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-70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15.203480931661122</v>
      </c>
      <c r="F33">
        <f>GT_Spot!T33</f>
        <v>0</v>
      </c>
      <c r="G33">
        <f>PPCL_NG!T33</f>
        <v>31.23</v>
      </c>
      <c r="H33">
        <f>PPCL_Spot!T33</f>
        <v>0</v>
      </c>
      <c r="I33">
        <f>Bawana_NG!T33</f>
        <v>69.59999999999998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877.30055941796911</v>
      </c>
      <c r="P33" s="77">
        <v>79.421661538461549</v>
      </c>
      <c r="Q33" s="77">
        <v>26.473772000000004</v>
      </c>
      <c r="R33" s="80">
        <v>20.223636363636366</v>
      </c>
      <c r="S33" s="80">
        <v>0</v>
      </c>
      <c r="T33" s="78">
        <f>SUMPRODUCT(LTA!F33:AJ33,LTA!F$101:AJ$101,LTA!F$105:AJ$105)</f>
        <v>1.22</v>
      </c>
      <c r="U33" s="78">
        <f>SUMPRODUCT(LTA!F33:AJ33,LTA!F$102:AJ$102,LTA!F$105:AJ$105)</f>
        <v>389.19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-93</v>
      </c>
      <c r="AA33" s="117">
        <f>STOA!J33</f>
        <v>1.6800000000000002</v>
      </c>
      <c r="AB33" s="117">
        <f>-STOA!P33</f>
        <v>0</v>
      </c>
      <c r="AC33">
        <f t="shared" si="0"/>
        <v>14.127245229779376</v>
      </c>
      <c r="AD33">
        <f t="shared" si="1"/>
        <v>1404.415865021949</v>
      </c>
      <c r="AE33">
        <f>'IDT-1'!F33</f>
        <v>-136.08600000000001</v>
      </c>
      <c r="AF33" s="26"/>
      <c r="AG33">
        <f t="shared" si="2"/>
        <v>1268.329865021949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15.203480931661122</v>
      </c>
      <c r="F34">
        <f>GT_Spot!T34</f>
        <v>0</v>
      </c>
      <c r="G34">
        <f>PPCL_NG!T34</f>
        <v>30.08</v>
      </c>
      <c r="H34">
        <f>PPCL_Spot!T34</f>
        <v>0</v>
      </c>
      <c r="I34">
        <f>Bawana_NG!T34</f>
        <v>69.59999999999998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846.79917709796916</v>
      </c>
      <c r="P34" s="77">
        <v>79.421661538461549</v>
      </c>
      <c r="Q34" s="77">
        <v>26.473772000000004</v>
      </c>
      <c r="R34" s="80">
        <v>20.987272727272728</v>
      </c>
      <c r="S34" s="80">
        <v>0</v>
      </c>
      <c r="T34" s="78">
        <f>SUMPRODUCT(LTA!F34:AJ34,LTA!F$101:AJ$101,LTA!F$105:AJ$105)</f>
        <v>3.4699999999999998</v>
      </c>
      <c r="U34" s="78">
        <f>SUMPRODUCT(LTA!F34:AJ34,LTA!F$102:AJ$102,LTA!F$105:AJ$105)</f>
        <v>396.35999999999996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1.6800000000000002</v>
      </c>
      <c r="AB34" s="117">
        <f>-STOA!P34</f>
        <v>0</v>
      </c>
      <c r="AC34">
        <f t="shared" si="0"/>
        <v>13.112663205799208</v>
      </c>
      <c r="AD34">
        <f t="shared" si="1"/>
        <v>1476.9627010895654</v>
      </c>
      <c r="AE34">
        <f>'IDT-1'!F34</f>
        <v>-200.51400000000001</v>
      </c>
      <c r="AF34" s="26"/>
      <c r="AG34">
        <f t="shared" si="2"/>
        <v>1276.4487010895655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15.203480931661122</v>
      </c>
      <c r="F35">
        <f>GT_Spot!T35</f>
        <v>0</v>
      </c>
      <c r="G35">
        <f>PPCL_NG!T35</f>
        <v>30.85</v>
      </c>
      <c r="H35">
        <f>PPCL_Spot!T35</f>
        <v>0</v>
      </c>
      <c r="I35">
        <f>Bawana_NG!T35</f>
        <v>69.59999999999998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893.54280731376912</v>
      </c>
      <c r="P35" s="77">
        <v>79.421661538461549</v>
      </c>
      <c r="Q35" s="77">
        <v>26.473772000000004</v>
      </c>
      <c r="R35" s="80">
        <v>20.987272727272728</v>
      </c>
      <c r="S35" s="80">
        <v>0</v>
      </c>
      <c r="T35" s="78">
        <f>SUMPRODUCT(LTA!F35:AJ35,LTA!F$101:AJ$101,LTA!F$105:AJ$105)</f>
        <v>6.8</v>
      </c>
      <c r="U35" s="78">
        <f>SUMPRODUCT(LTA!F35:AJ35,LTA!F$102:AJ$102,LTA!F$105:AJ$105)</f>
        <v>402.04999999999995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1.6800000000000002</v>
      </c>
      <c r="AB35" s="117">
        <f>-STOA!P35</f>
        <v>0</v>
      </c>
      <c r="AC35">
        <f t="shared" si="0"/>
        <v>13.61015915169825</v>
      </c>
      <c r="AD35">
        <f t="shared" si="1"/>
        <v>1532.9988353594663</v>
      </c>
      <c r="AE35">
        <f>'IDT-1'!F35</f>
        <v>-171.45699999999999</v>
      </c>
      <c r="AF35" s="26"/>
      <c r="AG35">
        <f t="shared" si="2"/>
        <v>1361.5418353594664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15.203480931661122</v>
      </c>
      <c r="F36">
        <f>GT_Spot!T36</f>
        <v>0</v>
      </c>
      <c r="G36">
        <f>PPCL_NG!T36</f>
        <v>30.85</v>
      </c>
      <c r="H36">
        <f>PPCL_Spot!T36</f>
        <v>0</v>
      </c>
      <c r="I36">
        <f>Bawana_NG!T36</f>
        <v>69.59999999999998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889.65412682456918</v>
      </c>
      <c r="P36" s="77">
        <v>79.421661538461549</v>
      </c>
      <c r="Q36" s="77">
        <v>26.473772000000004</v>
      </c>
      <c r="R36" s="80">
        <v>20.987272727272728</v>
      </c>
      <c r="S36" s="80">
        <v>0</v>
      </c>
      <c r="T36" s="78">
        <f>SUMPRODUCT(LTA!F36:AJ36,LTA!F$101:AJ$101,LTA!F$105:AJ$105)</f>
        <v>10</v>
      </c>
      <c r="U36" s="78">
        <f>SUMPRODUCT(LTA!F36:AJ36,LTA!F$102:AJ$102,LTA!F$105:AJ$105)</f>
        <v>408.96999999999991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1.6800000000000002</v>
      </c>
      <c r="AB36" s="117">
        <f>-STOA!P36</f>
        <v>0</v>
      </c>
      <c r="AC36">
        <f t="shared" si="0"/>
        <v>14.020119864281101</v>
      </c>
      <c r="AD36">
        <f t="shared" si="1"/>
        <v>1498.8201941576835</v>
      </c>
      <c r="AE36">
        <f>'IDT-1'!F36</f>
        <v>-149.61699999999999</v>
      </c>
      <c r="AF36" s="26"/>
      <c r="AG36">
        <f t="shared" si="2"/>
        <v>1349.2031941576836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-40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15.203480931661122</v>
      </c>
      <c r="F37">
        <f>GT_Spot!T37</f>
        <v>0</v>
      </c>
      <c r="G37">
        <f>PPCL_NG!T37</f>
        <v>30.85</v>
      </c>
      <c r="H37">
        <f>PPCL_Spot!T37</f>
        <v>0</v>
      </c>
      <c r="I37">
        <f>Bawana_NG!T37</f>
        <v>69.59999999999998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867.21557565233297</v>
      </c>
      <c r="P37" s="77">
        <v>79.421661538461549</v>
      </c>
      <c r="Q37" s="77">
        <v>26.473772000000004</v>
      </c>
      <c r="R37" s="80">
        <v>20.987272727272728</v>
      </c>
      <c r="S37" s="80">
        <v>0</v>
      </c>
      <c r="T37" s="78">
        <f>SUMPRODUCT(LTA!F37:AJ37,LTA!F$101:AJ$101,LTA!F$105:AJ$105)</f>
        <v>13.64</v>
      </c>
      <c r="U37" s="78">
        <f>SUMPRODUCT(LTA!F37:AJ37,LTA!F$102:AJ$102,LTA!F$105:AJ$105)</f>
        <v>417.27999999999992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1.6800000000000002</v>
      </c>
      <c r="AB37" s="117">
        <f>-STOA!P37</f>
        <v>0</v>
      </c>
      <c r="AC37">
        <f t="shared" si="0"/>
        <v>13.572695513077612</v>
      </c>
      <c r="AD37">
        <f t="shared" si="1"/>
        <v>1528.779067336651</v>
      </c>
      <c r="AE37">
        <f>'IDT-1'!F37</f>
        <v>-114.31</v>
      </c>
      <c r="AF37" s="26"/>
      <c r="AG37">
        <f t="shared" si="2"/>
        <v>1414.4690673366511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15.203480931661122</v>
      </c>
      <c r="F38">
        <f>GT_Spot!T38</f>
        <v>0</v>
      </c>
      <c r="G38">
        <f>PPCL_NG!T38</f>
        <v>30.85</v>
      </c>
      <c r="H38">
        <f>PPCL_Spot!T38</f>
        <v>0</v>
      </c>
      <c r="I38">
        <f>Bawana_NG!T38</f>
        <v>69.59999999999998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843.80267262922825</v>
      </c>
      <c r="P38" s="77">
        <v>79.421661538461549</v>
      </c>
      <c r="Q38" s="77">
        <v>26.473772000000004</v>
      </c>
      <c r="R38" s="80">
        <v>20.987272727272728</v>
      </c>
      <c r="S38" s="80">
        <v>0</v>
      </c>
      <c r="T38" s="78">
        <f>SUMPRODUCT(LTA!F38:AJ38,LTA!F$101:AJ$101,LTA!F$105:AJ$105)</f>
        <v>17.71</v>
      </c>
      <c r="U38" s="78">
        <f>SUMPRODUCT(LTA!F38:AJ38,LTA!F$102:AJ$102,LTA!F$105:AJ$105)</f>
        <v>424.84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1.6800000000000002</v>
      </c>
      <c r="AB38" s="117">
        <f>-STOA!P38</f>
        <v>0</v>
      </c>
      <c r="AC38">
        <f t="shared" si="0"/>
        <v>13.93197396647429</v>
      </c>
      <c r="AD38">
        <f t="shared" si="1"/>
        <v>1569.2468858601494</v>
      </c>
      <c r="AE38">
        <f>'IDT-1'!F38</f>
        <v>-104.628</v>
      </c>
      <c r="AF38" s="26"/>
      <c r="AG38">
        <f t="shared" si="2"/>
        <v>1464.6188858601495</v>
      </c>
      <c r="AI38" s="75">
        <f>PXIL!J38</f>
        <v>0</v>
      </c>
      <c r="AJ38" s="75">
        <f>PXIL!P38</f>
        <v>0</v>
      </c>
      <c r="AK38" s="75">
        <f>RTM_IEX!J38</f>
        <v>52.61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15.088303045815202</v>
      </c>
      <c r="F39">
        <f>GT_Spot!T39</f>
        <v>0</v>
      </c>
      <c r="G39">
        <f>PPCL_NG!T39</f>
        <v>31.23</v>
      </c>
      <c r="H39">
        <f>PPCL_Spot!T39</f>
        <v>0</v>
      </c>
      <c r="I39">
        <f>Bawana_NG!T39</f>
        <v>69.59999999999998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824.24876443409812</v>
      </c>
      <c r="P39" s="77">
        <v>79.421661538461549</v>
      </c>
      <c r="Q39" s="77">
        <v>26.473772000000004</v>
      </c>
      <c r="R39" s="80">
        <v>20.987272727272728</v>
      </c>
      <c r="S39" s="80">
        <v>0</v>
      </c>
      <c r="T39" s="78">
        <f>SUMPRODUCT(LTA!F39:AJ39,LTA!F$101:AJ$101,LTA!F$105:AJ$105)</f>
        <v>22.25</v>
      </c>
      <c r="U39" s="78">
        <f>SUMPRODUCT(LTA!F39:AJ39,LTA!F$102:AJ$102,LTA!F$105:AJ$105)</f>
        <v>432.14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1.6800000000000002</v>
      </c>
      <c r="AB39" s="117">
        <f>-STOA!P39</f>
        <v>0</v>
      </c>
      <c r="AC39">
        <f t="shared" si="0"/>
        <v>13.403454008961699</v>
      </c>
      <c r="AD39">
        <f t="shared" si="1"/>
        <v>1509.7163197366858</v>
      </c>
      <c r="AE39">
        <f>'IDT-1'!F39</f>
        <v>-75.807000000000002</v>
      </c>
      <c r="AF39" s="26"/>
      <c r="AG39">
        <f t="shared" si="2"/>
        <v>1433.9093197366858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15.09564735237039</v>
      </c>
      <c r="F40">
        <f>GT_Spot!T40</f>
        <v>0</v>
      </c>
      <c r="G40">
        <f>PPCL_NG!T40</f>
        <v>30.08</v>
      </c>
      <c r="H40">
        <f>PPCL_Spot!T40</f>
        <v>0</v>
      </c>
      <c r="I40">
        <f>Bawana_NG!T40</f>
        <v>69.59999999999998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815.05681700139326</v>
      </c>
      <c r="P40" s="77">
        <v>79.421661538461549</v>
      </c>
      <c r="Q40" s="77">
        <v>26.473772000000004</v>
      </c>
      <c r="R40" s="80">
        <v>20.987272727272728</v>
      </c>
      <c r="S40" s="80">
        <v>0</v>
      </c>
      <c r="T40" s="78">
        <f>SUMPRODUCT(LTA!F40:AJ40,LTA!F$101:AJ$101,LTA!F$105:AJ$105)</f>
        <v>26.5</v>
      </c>
      <c r="U40" s="78">
        <f>SUMPRODUCT(LTA!F40:AJ40,LTA!F$102:AJ$102,LTA!F$105:AJ$105)</f>
        <v>439.40999999999997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1.6800000000000002</v>
      </c>
      <c r="AB40" s="117">
        <f>-STOA!P40</f>
        <v>0</v>
      </c>
      <c r="AC40">
        <f t="shared" si="0"/>
        <v>13.413885501451585</v>
      </c>
      <c r="AD40">
        <f t="shared" si="1"/>
        <v>1510.8912851180464</v>
      </c>
      <c r="AE40">
        <f>'IDT-1'!F40</f>
        <v>-15.337999999999999</v>
      </c>
      <c r="AF40" s="26"/>
      <c r="AG40">
        <f t="shared" si="2"/>
        <v>1495.5532851180465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15.09564735237039</v>
      </c>
      <c r="F41">
        <f>GT_Spot!T41</f>
        <v>0</v>
      </c>
      <c r="G41">
        <f>PPCL_NG!T41</f>
        <v>30.85</v>
      </c>
      <c r="H41">
        <f>PPCL_Spot!T41</f>
        <v>0</v>
      </c>
      <c r="I41">
        <f>Bawana_NG!T41</f>
        <v>69.59999999999998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811.35860140139323</v>
      </c>
      <c r="P41" s="77">
        <v>79.421661538461549</v>
      </c>
      <c r="Q41" s="77">
        <v>26.473772000000004</v>
      </c>
      <c r="R41" s="80">
        <v>20.987272727272728</v>
      </c>
      <c r="S41" s="80">
        <v>0</v>
      </c>
      <c r="T41" s="78">
        <f>SUMPRODUCT(LTA!F41:AJ41,LTA!F$101:AJ$101,LTA!F$105:AJ$105)</f>
        <v>30.46</v>
      </c>
      <c r="U41" s="78">
        <f>SUMPRODUCT(LTA!F41:AJ41,LTA!F$102:AJ$102,LTA!F$105:AJ$105)</f>
        <v>446.48999999999995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43.05</v>
      </c>
      <c r="Z41" s="75">
        <f>IEX!P41</f>
        <v>0</v>
      </c>
      <c r="AA41" s="117">
        <f>STOA!J41</f>
        <v>1.6800000000000002</v>
      </c>
      <c r="AB41" s="117">
        <f>-STOA!P41</f>
        <v>0</v>
      </c>
      <c r="AC41">
        <f t="shared" si="0"/>
        <v>14.327077204171582</v>
      </c>
      <c r="AD41">
        <f t="shared" si="1"/>
        <v>1613.7498778153263</v>
      </c>
      <c r="AE41">
        <f>'IDT-1'!F41</f>
        <v>0</v>
      </c>
      <c r="AF41" s="26"/>
      <c r="AG41">
        <f t="shared" si="2"/>
        <v>1613.7498778153263</v>
      </c>
      <c r="AI41" s="75">
        <f>PXIL!J41</f>
        <v>0</v>
      </c>
      <c r="AJ41" s="75">
        <f>PXIL!P41</f>
        <v>0</v>
      </c>
      <c r="AK41" s="75">
        <f>RTM_IEX!J41</f>
        <v>52.61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15.09564735237039</v>
      </c>
      <c r="F42">
        <f>GT_Spot!T42</f>
        <v>0</v>
      </c>
      <c r="G42">
        <f>PPCL_NG!T42</f>
        <v>30.85</v>
      </c>
      <c r="H42">
        <f>PPCL_Spot!T42</f>
        <v>0</v>
      </c>
      <c r="I42">
        <f>Bawana_NG!T42</f>
        <v>69.59999999999998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807.95861358986315</v>
      </c>
      <c r="P42" s="77">
        <v>79.421661538461549</v>
      </c>
      <c r="Q42" s="77">
        <v>26.473772000000004</v>
      </c>
      <c r="R42" s="80">
        <v>20.987272727272728</v>
      </c>
      <c r="S42" s="80">
        <v>0</v>
      </c>
      <c r="T42" s="78">
        <f>SUMPRODUCT(LTA!F42:AJ42,LTA!F$101:AJ$101,LTA!F$105:AJ$105)</f>
        <v>34.28</v>
      </c>
      <c r="U42" s="78">
        <f>SUMPRODUCT(LTA!F42:AJ42,LTA!F$102:AJ$102,LTA!F$105:AJ$105)</f>
        <v>452.29999999999995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61.22</v>
      </c>
      <c r="Z42" s="75">
        <f>IEX!P42</f>
        <v>0</v>
      </c>
      <c r="AA42" s="117">
        <f>STOA!J42</f>
        <v>1.6800000000000002</v>
      </c>
      <c r="AB42" s="117">
        <f>-STOA!P42</f>
        <v>0</v>
      </c>
      <c r="AC42">
        <f t="shared" si="0"/>
        <v>14.499733311430116</v>
      </c>
      <c r="AD42">
        <f t="shared" si="1"/>
        <v>1633.1972338965375</v>
      </c>
      <c r="AE42">
        <f>'IDT-1'!F42</f>
        <v>0</v>
      </c>
      <c r="AF42" s="26"/>
      <c r="AG42">
        <f t="shared" si="2"/>
        <v>1633.1972338965375</v>
      </c>
      <c r="AI42" s="75">
        <f>PXIL!J42</f>
        <v>0</v>
      </c>
      <c r="AJ42" s="75">
        <f>PXIL!P42</f>
        <v>0</v>
      </c>
      <c r="AK42" s="75">
        <f>RTM_IEX!J42</f>
        <v>47.83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15.09564735237039</v>
      </c>
      <c r="F43">
        <f>GT_Spot!T43</f>
        <v>0</v>
      </c>
      <c r="G43">
        <f>PPCL_NG!T43</f>
        <v>31.23</v>
      </c>
      <c r="H43">
        <f>PPCL_Spot!T43</f>
        <v>0</v>
      </c>
      <c r="I43">
        <f>Bawana_NG!T43</f>
        <v>69.59999999999998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794.94528998866303</v>
      </c>
      <c r="P43" s="77">
        <v>79.421661538461549</v>
      </c>
      <c r="Q43" s="77">
        <v>26.473772000000004</v>
      </c>
      <c r="R43" s="80">
        <v>20.987272727272728</v>
      </c>
      <c r="S43" s="80">
        <v>0</v>
      </c>
      <c r="T43" s="78">
        <f>SUMPRODUCT(LTA!F43:AJ43,LTA!F$101:AJ$101,LTA!F$105:AJ$105)</f>
        <v>37.81</v>
      </c>
      <c r="U43" s="78">
        <f>SUMPRODUCT(LTA!F43:AJ43,LTA!F$102:AJ$102,LTA!F$105:AJ$105)</f>
        <v>457.42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66.010000000000005</v>
      </c>
      <c r="Z43" s="75">
        <f>IEX!P43</f>
        <v>0</v>
      </c>
      <c r="AA43" s="117">
        <f>STOA!J43</f>
        <v>1.77</v>
      </c>
      <c r="AB43" s="117">
        <f>-STOA!P43</f>
        <v>0</v>
      </c>
      <c r="AC43">
        <f t="shared" si="0"/>
        <v>14.507624063739556</v>
      </c>
      <c r="AD43">
        <f t="shared" si="1"/>
        <v>1634.086019543028</v>
      </c>
      <c r="AE43">
        <f>'IDT-1'!F43</f>
        <v>0</v>
      </c>
      <c r="AF43" s="26"/>
      <c r="AG43">
        <f t="shared" si="2"/>
        <v>1634.086019543028</v>
      </c>
      <c r="AI43" s="75">
        <f>PXIL!J43</f>
        <v>0</v>
      </c>
      <c r="AJ43" s="75">
        <f>PXIL!P43</f>
        <v>0</v>
      </c>
      <c r="AK43" s="75">
        <f>RTM_IEX!J43</f>
        <v>47.83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15.09564735237039</v>
      </c>
      <c r="F44">
        <f>GT_Spot!T44</f>
        <v>0</v>
      </c>
      <c r="G44">
        <f>PPCL_NG!T44</f>
        <v>31.23</v>
      </c>
      <c r="H44">
        <f>PPCL_Spot!T44</f>
        <v>0</v>
      </c>
      <c r="I44">
        <f>Bawana_NG!T44</f>
        <v>69.59999999999998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794.94528998866303</v>
      </c>
      <c r="P44" s="77">
        <v>79.421661538461549</v>
      </c>
      <c r="Q44" s="77">
        <v>26.473772000000004</v>
      </c>
      <c r="R44" s="80">
        <v>20.987272727272728</v>
      </c>
      <c r="S44" s="80">
        <v>0</v>
      </c>
      <c r="T44" s="78">
        <f>SUMPRODUCT(LTA!F44:AJ44,LTA!F$101:AJ$101,LTA!F$105:AJ$105)</f>
        <v>41.03</v>
      </c>
      <c r="U44" s="78">
        <f>SUMPRODUCT(LTA!F44:AJ44,LTA!F$102:AJ$102,LTA!F$105:AJ$105)</f>
        <v>462.65000000000003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67.92</v>
      </c>
      <c r="Z44" s="75">
        <f>IEX!P44</f>
        <v>0</v>
      </c>
      <c r="AA44" s="117">
        <f>STOA!J44</f>
        <v>1.77</v>
      </c>
      <c r="AB44" s="117">
        <f>-STOA!P44</f>
        <v>0</v>
      </c>
      <c r="AC44">
        <f t="shared" si="0"/>
        <v>14.598792063739557</v>
      </c>
      <c r="AD44">
        <f t="shared" si="1"/>
        <v>1644.354851543028</v>
      </c>
      <c r="AE44">
        <f>'IDT-1'!F44</f>
        <v>0</v>
      </c>
      <c r="AF44" s="26"/>
      <c r="AG44">
        <f t="shared" si="2"/>
        <v>1644.354851543028</v>
      </c>
      <c r="AI44" s="75">
        <f>PXIL!J44</f>
        <v>0</v>
      </c>
      <c r="AJ44" s="75">
        <f>PXIL!P44</f>
        <v>0</v>
      </c>
      <c r="AK44" s="75">
        <f>RTM_IEX!J44</f>
        <v>47.83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15.09564735237039</v>
      </c>
      <c r="F45">
        <f>GT_Spot!T45</f>
        <v>0</v>
      </c>
      <c r="G45">
        <f>PPCL_NG!T45</f>
        <v>30.462249254790631</v>
      </c>
      <c r="H45">
        <f>PPCL_Spot!T45</f>
        <v>0</v>
      </c>
      <c r="I45">
        <f>Bawana_NG!T45</f>
        <v>69.59999999999998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800.82778360306293</v>
      </c>
      <c r="P45" s="77">
        <v>79.421661538461549</v>
      </c>
      <c r="Q45" s="77">
        <v>26.473772000000004</v>
      </c>
      <c r="R45" s="80">
        <v>20.987272727272728</v>
      </c>
      <c r="S45" s="80">
        <v>0</v>
      </c>
      <c r="T45" s="78">
        <f>SUMPRODUCT(LTA!F45:AJ45,LTA!F$101:AJ$101,LTA!F$105:AJ$105)</f>
        <v>43.72</v>
      </c>
      <c r="U45" s="78">
        <f>SUMPRODUCT(LTA!F45:AJ45,LTA!F$102:AJ$102,LTA!F$105:AJ$105)</f>
        <v>483.34999999999997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52.61</v>
      </c>
      <c r="Z45" s="75">
        <f>IEX!P45</f>
        <v>0</v>
      </c>
      <c r="AA45" s="117">
        <f>STOA!J45</f>
        <v>1.77</v>
      </c>
      <c r="AB45" s="117">
        <f>-STOA!P45</f>
        <v>0</v>
      </c>
      <c r="AC45">
        <f t="shared" si="0"/>
        <v>14.714905800988431</v>
      </c>
      <c r="AD45">
        <f t="shared" si="1"/>
        <v>1657.4334806749696</v>
      </c>
      <c r="AE45">
        <f>'IDT-1'!F45</f>
        <v>0</v>
      </c>
      <c r="AF45" s="26"/>
      <c r="AG45">
        <f t="shared" si="2"/>
        <v>1657.4334806749696</v>
      </c>
      <c r="AI45" s="75">
        <f>PXIL!J45</f>
        <v>0</v>
      </c>
      <c r="AJ45" s="75">
        <f>PXIL!P45</f>
        <v>0</v>
      </c>
      <c r="AK45" s="75">
        <f>RTM_IEX!J45</f>
        <v>47.83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15.09564735237039</v>
      </c>
      <c r="F46">
        <f>GT_Spot!T46</f>
        <v>0</v>
      </c>
      <c r="G46">
        <f>PPCL_NG!T46</f>
        <v>31.62</v>
      </c>
      <c r="H46">
        <f>PPCL_Spot!T46</f>
        <v>0</v>
      </c>
      <c r="I46">
        <f>Bawana_NG!T46</f>
        <v>69.59999999999998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800.82778360306293</v>
      </c>
      <c r="P46" s="77">
        <v>79.421661538461549</v>
      </c>
      <c r="Q46" s="77">
        <v>26.473772000000004</v>
      </c>
      <c r="R46" s="80">
        <v>20.987272727272728</v>
      </c>
      <c r="S46" s="80">
        <v>0</v>
      </c>
      <c r="T46" s="78">
        <f>SUMPRODUCT(LTA!F46:AJ46,LTA!F$101:AJ$101,LTA!F$105:AJ$105)</f>
        <v>44.72</v>
      </c>
      <c r="U46" s="78">
        <f>SUMPRODUCT(LTA!F46:AJ46,LTA!F$102:AJ$102,LTA!F$105:AJ$105)</f>
        <v>487.53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40.18</v>
      </c>
      <c r="Z46" s="75">
        <f>IEX!P46</f>
        <v>0</v>
      </c>
      <c r="AA46" s="117">
        <f>STOA!J46</f>
        <v>1.77</v>
      </c>
      <c r="AB46" s="117">
        <f>-STOA!P46</f>
        <v>0</v>
      </c>
      <c r="AC46">
        <f t="shared" si="0"/>
        <v>14.661294007546276</v>
      </c>
      <c r="AD46">
        <f t="shared" si="1"/>
        <v>1651.3948432136212</v>
      </c>
      <c r="AE46">
        <f>'IDT-1'!F46</f>
        <v>0</v>
      </c>
      <c r="AF46" s="26"/>
      <c r="AG46">
        <f t="shared" si="2"/>
        <v>1651.3948432136212</v>
      </c>
      <c r="AI46" s="75">
        <f>PXIL!J46</f>
        <v>0</v>
      </c>
      <c r="AJ46" s="75">
        <f>PXIL!P46</f>
        <v>0</v>
      </c>
      <c r="AK46" s="75">
        <f>RTM_IEX!J46</f>
        <v>47.83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15.09564735237039</v>
      </c>
      <c r="F47">
        <f>GT_Spot!T47</f>
        <v>0</v>
      </c>
      <c r="G47">
        <f>PPCL_NG!T47</f>
        <v>31.23</v>
      </c>
      <c r="H47">
        <f>PPCL_Spot!T47</f>
        <v>0</v>
      </c>
      <c r="I47">
        <f>Bawana_NG!T47</f>
        <v>69.59999999999998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738.06623864396295</v>
      </c>
      <c r="P47" s="77">
        <v>79.421661538461549</v>
      </c>
      <c r="Q47" s="77">
        <v>26.473772000000004</v>
      </c>
      <c r="R47" s="80">
        <v>20.987272727272728</v>
      </c>
      <c r="S47" s="80">
        <v>0</v>
      </c>
      <c r="T47" s="78">
        <f>SUMPRODUCT(LTA!F47:AJ47,LTA!F$101:AJ$101,LTA!F$105:AJ$105)</f>
        <v>45.23</v>
      </c>
      <c r="U47" s="78">
        <f>SUMPRODUCT(LTA!F47:AJ47,LTA!F$102:AJ$102,LTA!F$105:AJ$105)</f>
        <v>490.02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30.61</v>
      </c>
      <c r="Z47" s="75">
        <f>IEX!P47</f>
        <v>0</v>
      </c>
      <c r="AA47" s="117">
        <f>STOA!J47</f>
        <v>1.87</v>
      </c>
      <c r="AB47" s="117">
        <f>-STOA!P47</f>
        <v>0</v>
      </c>
      <c r="AC47">
        <f t="shared" si="0"/>
        <v>13.796064411906194</v>
      </c>
      <c r="AD47">
        <f t="shared" si="1"/>
        <v>1553.9385278501613</v>
      </c>
      <c r="AE47">
        <f>'IDT-1'!F47</f>
        <v>0</v>
      </c>
      <c r="AF47" s="26"/>
      <c r="AG47">
        <f t="shared" si="2"/>
        <v>1553.9385278501613</v>
      </c>
      <c r="AI47" s="75">
        <f>PXIL!J47</f>
        <v>0</v>
      </c>
      <c r="AJ47" s="75">
        <f>PXIL!P47</f>
        <v>0</v>
      </c>
      <c r="AK47" s="75">
        <f>RTM_IEX!J47</f>
        <v>19.13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15.090622537431047</v>
      </c>
      <c r="F48">
        <f>GT_Spot!T48</f>
        <v>0</v>
      </c>
      <c r="G48">
        <f>PPCL_NG!T48</f>
        <v>31.23</v>
      </c>
      <c r="H48">
        <f>PPCL_Spot!T48</f>
        <v>0</v>
      </c>
      <c r="I48">
        <f>Bawana_NG!T48</f>
        <v>69.59999999999998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736.88185104996307</v>
      </c>
      <c r="P48" s="77">
        <v>79.421661538461549</v>
      </c>
      <c r="Q48" s="77">
        <v>26.473772000000004</v>
      </c>
      <c r="R48" s="80">
        <v>20.987272727272728</v>
      </c>
      <c r="S48" s="80">
        <v>0</v>
      </c>
      <c r="T48" s="78">
        <f>SUMPRODUCT(LTA!F48:AJ48,LTA!F$101:AJ$101,LTA!F$105:AJ$105)</f>
        <v>47.12</v>
      </c>
      <c r="U48" s="78">
        <f>SUMPRODUCT(LTA!F48:AJ48,LTA!F$102:AJ$102,LTA!F$105:AJ$105)</f>
        <v>490.85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8.61</v>
      </c>
      <c r="Z48" s="75">
        <f>IEX!P48</f>
        <v>0</v>
      </c>
      <c r="AA48" s="117">
        <f>STOA!J48</f>
        <v>1.87</v>
      </c>
      <c r="AB48" s="117">
        <f>-STOA!P48</f>
        <v>0</v>
      </c>
      <c r="AC48">
        <f t="shared" si="0"/>
        <v>14.121053582707532</v>
      </c>
      <c r="AD48">
        <f t="shared" si="1"/>
        <v>1590.5441262704207</v>
      </c>
      <c r="AE48">
        <f>'IDT-1'!F48</f>
        <v>0</v>
      </c>
      <c r="AF48" s="26"/>
      <c r="AG48">
        <f t="shared" si="2"/>
        <v>1590.5441262704207</v>
      </c>
      <c r="AI48" s="75">
        <f>PXIL!J48</f>
        <v>0</v>
      </c>
      <c r="AJ48" s="75">
        <f>PXIL!P48</f>
        <v>0</v>
      </c>
      <c r="AK48" s="75">
        <f>RTM_IEX!J48</f>
        <v>76.53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15.090622537431047</v>
      </c>
      <c r="F49">
        <f>GT_Spot!T49</f>
        <v>0</v>
      </c>
      <c r="G49">
        <f>PPCL_NG!T49</f>
        <v>31.23</v>
      </c>
      <c r="H49">
        <f>PPCL_Spot!T49</f>
        <v>0</v>
      </c>
      <c r="I49">
        <f>Bawana_NG!T49</f>
        <v>69.59999999999998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762.29966964996311</v>
      </c>
      <c r="P49" s="77">
        <v>79.421661538461549</v>
      </c>
      <c r="Q49" s="77">
        <v>26.473772000000004</v>
      </c>
      <c r="R49" s="80">
        <v>20.987272727272728</v>
      </c>
      <c r="S49" s="80">
        <v>0</v>
      </c>
      <c r="T49" s="78">
        <f>SUMPRODUCT(LTA!F49:AJ49,LTA!F$101:AJ$101,LTA!F$105:AJ$105)</f>
        <v>47.519999999999996</v>
      </c>
      <c r="U49" s="78">
        <f>SUMPRODUCT(LTA!F49:AJ49,LTA!F$102:AJ$102,LTA!F$105:AJ$105)</f>
        <v>491.97999999999996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1.87</v>
      </c>
      <c r="AB49" s="117">
        <f>-STOA!P49</f>
        <v>0</v>
      </c>
      <c r="AC49">
        <f t="shared" si="0"/>
        <v>13.861522386387531</v>
      </c>
      <c r="AD49">
        <f t="shared" si="1"/>
        <v>1561.3114760667409</v>
      </c>
      <c r="AE49">
        <f>'IDT-1'!F49</f>
        <v>0</v>
      </c>
      <c r="AF49" s="26"/>
      <c r="AG49">
        <f t="shared" si="2"/>
        <v>1561.3114760667409</v>
      </c>
      <c r="AI49" s="75">
        <f>PXIL!J49</f>
        <v>0</v>
      </c>
      <c r="AJ49" s="75">
        <f>PXIL!P49</f>
        <v>0</v>
      </c>
      <c r="AK49" s="75">
        <f>RTM_IEX!J49</f>
        <v>28.7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15.090622537431047</v>
      </c>
      <c r="F50">
        <f>GT_Spot!T50</f>
        <v>0</v>
      </c>
      <c r="G50">
        <f>PPCL_NG!T50</f>
        <v>31.23</v>
      </c>
      <c r="H50">
        <f>PPCL_Spot!T50</f>
        <v>0</v>
      </c>
      <c r="I50">
        <f>Bawana_NG!T50</f>
        <v>69.59999999999998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762.29966964996311</v>
      </c>
      <c r="P50" s="77">
        <v>79.421661538461549</v>
      </c>
      <c r="Q50" s="77">
        <v>26.473772000000004</v>
      </c>
      <c r="R50" s="80">
        <v>20.987272727272728</v>
      </c>
      <c r="S50" s="80">
        <v>0</v>
      </c>
      <c r="T50" s="78">
        <f>SUMPRODUCT(LTA!F50:AJ50,LTA!F$101:AJ$101,LTA!F$105:AJ$105)</f>
        <v>47.89</v>
      </c>
      <c r="U50" s="78">
        <f>SUMPRODUCT(LTA!F50:AJ50,LTA!F$102:AJ$102,LTA!F$105:AJ$105)</f>
        <v>492.2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1.87</v>
      </c>
      <c r="AB50" s="117">
        <f>-STOA!P50</f>
        <v>0</v>
      </c>
      <c r="AC50">
        <f t="shared" si="0"/>
        <v>13.698370386387531</v>
      </c>
      <c r="AD50">
        <f t="shared" si="1"/>
        <v>1542.9346280667407</v>
      </c>
      <c r="AE50">
        <f>'IDT-1'!F50</f>
        <v>0</v>
      </c>
      <c r="AF50" s="26"/>
      <c r="AG50">
        <f t="shared" si="2"/>
        <v>1542.9346280667407</v>
      </c>
      <c r="AI50" s="75">
        <f>PXIL!J50</f>
        <v>0</v>
      </c>
      <c r="AJ50" s="75">
        <f>PXIL!P50</f>
        <v>0</v>
      </c>
      <c r="AK50" s="75">
        <f>RTM_IEX!J50</f>
        <v>9.57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15.090622537431047</v>
      </c>
      <c r="F51">
        <f>GT_Spot!T51</f>
        <v>0</v>
      </c>
      <c r="G51">
        <f>PPCL_NG!T51</f>
        <v>31.23</v>
      </c>
      <c r="H51">
        <f>PPCL_Spot!T51</f>
        <v>0</v>
      </c>
      <c r="I51">
        <f>Bawana_NG!T51</f>
        <v>69.59999999999998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742.71398252396307</v>
      </c>
      <c r="P51" s="77">
        <v>79.421661538461549</v>
      </c>
      <c r="Q51" s="77">
        <v>26.473772000000004</v>
      </c>
      <c r="R51" s="80">
        <v>20.987272727272728</v>
      </c>
      <c r="S51" s="80">
        <v>0</v>
      </c>
      <c r="T51" s="78">
        <f>SUMPRODUCT(LTA!F51:AJ51,LTA!F$101:AJ$101,LTA!F$105:AJ$105)</f>
        <v>48.15</v>
      </c>
      <c r="U51" s="78">
        <f>SUMPRODUCT(LTA!F51:AJ51,LTA!F$102:AJ$102,LTA!F$105:AJ$105)</f>
        <v>504.46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1.87</v>
      </c>
      <c r="AB51" s="117">
        <f>-STOA!P51</f>
        <v>0</v>
      </c>
      <c r="AC51">
        <f t="shared" si="0"/>
        <v>13.995882715788495</v>
      </c>
      <c r="AD51">
        <f t="shared" si="1"/>
        <v>1476.0014286113399</v>
      </c>
      <c r="AE51">
        <f>'IDT-1'!F51</f>
        <v>0</v>
      </c>
      <c r="AF51" s="26"/>
      <c r="AG51">
        <f t="shared" si="2"/>
        <v>1476.0014286113399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-50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15.090622537431047</v>
      </c>
      <c r="F52">
        <f>GT_Spot!T52</f>
        <v>0</v>
      </c>
      <c r="G52">
        <f>PPCL_NG!T52</f>
        <v>31.23</v>
      </c>
      <c r="H52">
        <f>PPCL_Spot!T52</f>
        <v>0</v>
      </c>
      <c r="I52">
        <f>Bawana_NG!T52</f>
        <v>69.59999999999998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759.65919492396301</v>
      </c>
      <c r="P52" s="77">
        <v>79.421661538461549</v>
      </c>
      <c r="Q52" s="77">
        <v>26.473772000000004</v>
      </c>
      <c r="R52" s="80">
        <v>20.987272727272728</v>
      </c>
      <c r="S52" s="80">
        <v>0</v>
      </c>
      <c r="T52" s="78">
        <f>SUMPRODUCT(LTA!F52:AJ52,LTA!F$101:AJ$101,LTA!F$105:AJ$105)</f>
        <v>48.3</v>
      </c>
      <c r="U52" s="78">
        <f>SUMPRODUCT(LTA!F52:AJ52,LTA!F$102:AJ$102,LTA!F$105:AJ$105)</f>
        <v>476.82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1.87</v>
      </c>
      <c r="AB52" s="117">
        <f>-STOA!P52</f>
        <v>0</v>
      </c>
      <c r="AC52">
        <f t="shared" si="0"/>
        <v>13.45918220879873</v>
      </c>
      <c r="AD52">
        <f t="shared" si="1"/>
        <v>1515.9933415183295</v>
      </c>
      <c r="AE52">
        <f>'IDT-1'!F52</f>
        <v>0</v>
      </c>
      <c r="AF52" s="26"/>
      <c r="AG52">
        <f t="shared" si="2"/>
        <v>1515.9933415183295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15.090622537431047</v>
      </c>
      <c r="F53">
        <f>GT_Spot!T53</f>
        <v>0</v>
      </c>
      <c r="G53">
        <f>PPCL_NG!T53</f>
        <v>31.23</v>
      </c>
      <c r="H53">
        <f>PPCL_Spot!T53</f>
        <v>0</v>
      </c>
      <c r="I53">
        <f>Bawana_NG!T53</f>
        <v>69.59999999999998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747.06835351476275</v>
      </c>
      <c r="P53" s="77">
        <v>79.421661538461549</v>
      </c>
      <c r="Q53" s="77">
        <v>26.473772000000004</v>
      </c>
      <c r="R53" s="80">
        <v>20.987272727272728</v>
      </c>
      <c r="S53" s="80">
        <v>0</v>
      </c>
      <c r="T53" s="78">
        <f>SUMPRODUCT(LTA!F53:AJ53,LTA!F$101:AJ$101,LTA!F$105:AJ$105)</f>
        <v>48.339999999999996</v>
      </c>
      <c r="U53" s="78">
        <f>SUMPRODUCT(LTA!F53:AJ53,LTA!F$102:AJ$102,LTA!F$105:AJ$105)</f>
        <v>474.78000000000003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1.87</v>
      </c>
      <c r="AB53" s="117">
        <f>-STOA!P53</f>
        <v>0</v>
      </c>
      <c r="AC53">
        <f t="shared" si="0"/>
        <v>13.81907981811851</v>
      </c>
      <c r="AD53">
        <f t="shared" si="1"/>
        <v>1446.0426024998094</v>
      </c>
      <c r="AE53">
        <f>'IDT-1'!F53</f>
        <v>0</v>
      </c>
      <c r="AF53" s="26"/>
      <c r="AG53">
        <f t="shared" si="2"/>
        <v>1446.0426024998094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-55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15.090622537431047</v>
      </c>
      <c r="F54">
        <f>GT_Spot!T54</f>
        <v>0</v>
      </c>
      <c r="G54">
        <f>PPCL_NG!T54</f>
        <v>31.23</v>
      </c>
      <c r="H54">
        <f>PPCL_Spot!T54</f>
        <v>0</v>
      </c>
      <c r="I54">
        <f>Bawana_NG!T54</f>
        <v>69.59999999999998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670.01552997646286</v>
      </c>
      <c r="P54" s="77">
        <v>79.421661538461549</v>
      </c>
      <c r="Q54" s="77">
        <v>26.473772000000004</v>
      </c>
      <c r="R54" s="80">
        <v>20.987272727272728</v>
      </c>
      <c r="S54" s="80">
        <v>0</v>
      </c>
      <c r="T54" s="78">
        <f>SUMPRODUCT(LTA!F54:AJ54,LTA!F$101:AJ$101,LTA!F$105:AJ$105)</f>
        <v>48.26</v>
      </c>
      <c r="U54" s="78">
        <f>SUMPRODUCT(LTA!F54:AJ54,LTA!F$102:AJ$102,LTA!F$105:AJ$105)</f>
        <v>471.99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1.87</v>
      </c>
      <c r="AB54" s="117">
        <f>-STOA!P54</f>
        <v>0</v>
      </c>
      <c r="AC54">
        <f t="shared" si="0"/>
        <v>12.627461957260726</v>
      </c>
      <c r="AD54">
        <f t="shared" si="1"/>
        <v>1422.3113968223672</v>
      </c>
      <c r="AE54">
        <f>'IDT-1'!F54</f>
        <v>0</v>
      </c>
      <c r="AF54" s="26"/>
      <c r="AG54">
        <f t="shared" si="2"/>
        <v>1422.3113968223672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15.090622537431047</v>
      </c>
      <c r="F55">
        <f>GT_Spot!T55</f>
        <v>0</v>
      </c>
      <c r="G55">
        <f>PPCL_NG!T55</f>
        <v>31.23</v>
      </c>
      <c r="H55">
        <f>PPCL_Spot!T55</f>
        <v>0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529.12830916254927</v>
      </c>
      <c r="P55" s="77">
        <v>79.421661538461549</v>
      </c>
      <c r="Q55" s="77">
        <v>20.699796000000003</v>
      </c>
      <c r="R55" s="80">
        <v>20.987272727272728</v>
      </c>
      <c r="S55" s="80">
        <v>0</v>
      </c>
      <c r="T55" s="78">
        <f>SUMPRODUCT(LTA!F55:AJ55,LTA!F$101:AJ$101,LTA!F$105:AJ$105)</f>
        <v>48.06</v>
      </c>
      <c r="U55" s="78">
        <f>SUMPRODUCT(LTA!F55:AJ55,LTA!F$102:AJ$102,LTA!F$105:AJ$105)</f>
        <v>468.56000000000012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1.87</v>
      </c>
      <c r="AB55" s="117">
        <f>-STOA!P55</f>
        <v>0</v>
      </c>
      <c r="AC55">
        <f t="shared" si="0"/>
        <v>11.221200700520242</v>
      </c>
      <c r="AD55">
        <f t="shared" si="1"/>
        <v>1243.8264612651944</v>
      </c>
      <c r="AE55">
        <f>'IDT-1'!F55</f>
        <v>-3.4329999999999998</v>
      </c>
      <c r="AF55" s="26"/>
      <c r="AG55">
        <f t="shared" si="2"/>
        <v>1240.3934612651944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15.090622537431047</v>
      </c>
      <c r="F56">
        <f>GT_Spot!T56</f>
        <v>0</v>
      </c>
      <c r="G56">
        <f>PPCL_NG!T56</f>
        <v>31.23</v>
      </c>
      <c r="H56">
        <f>PPCL_Spot!T56</f>
        <v>0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553.07853819420393</v>
      </c>
      <c r="P56" s="77">
        <v>79.421661538461549</v>
      </c>
      <c r="Q56" s="77">
        <v>16.785028000000001</v>
      </c>
      <c r="R56" s="80">
        <v>20.987272727272728</v>
      </c>
      <c r="S56" s="80">
        <v>0</v>
      </c>
      <c r="T56" s="78">
        <f>SUMPRODUCT(LTA!F56:AJ56,LTA!F$101:AJ$101,LTA!F$105:AJ$105)</f>
        <v>47.91</v>
      </c>
      <c r="U56" s="78">
        <f>SUMPRODUCT(LTA!F56:AJ56,LTA!F$102:AJ$102,LTA!F$105:AJ$105)</f>
        <v>433.48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1.87</v>
      </c>
      <c r="AB56" s="117">
        <f>-STOA!P56</f>
        <v>0</v>
      </c>
      <c r="AC56">
        <f t="shared" si="0"/>
        <v>11.29333148237685</v>
      </c>
      <c r="AD56">
        <f t="shared" si="1"/>
        <v>1272.0397915149924</v>
      </c>
      <c r="AE56">
        <f>'IDT-1'!F56</f>
        <v>-10.956</v>
      </c>
      <c r="AF56" s="26"/>
      <c r="AG56">
        <f t="shared" si="2"/>
        <v>1261.0837915149925</v>
      </c>
      <c r="AI56" s="75">
        <f>PXIL!J56</f>
        <v>0</v>
      </c>
      <c r="AJ56" s="75">
        <f>PXIL!P56</f>
        <v>0</v>
      </c>
      <c r="AK56" s="75">
        <f>RTM_IEX!J56</f>
        <v>33.479999999999997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15.090622537431047</v>
      </c>
      <c r="F57">
        <f>GT_Spot!T57</f>
        <v>0</v>
      </c>
      <c r="G57">
        <f>PPCL_NG!T57</f>
        <v>31.62</v>
      </c>
      <c r="H57">
        <f>PPCL_Spot!T57</f>
        <v>0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577.85858139946299</v>
      </c>
      <c r="P57" s="77">
        <v>79.421661538461549</v>
      </c>
      <c r="Q57" s="77">
        <v>16.785028000000001</v>
      </c>
      <c r="R57" s="80">
        <v>20.987272727272728</v>
      </c>
      <c r="S57" s="80">
        <v>0</v>
      </c>
      <c r="T57" s="78">
        <f>SUMPRODUCT(LTA!F57:AJ57,LTA!F$101:AJ$101,LTA!F$105:AJ$105)</f>
        <v>47.65</v>
      </c>
      <c r="U57" s="78">
        <f>SUMPRODUCT(LTA!F57:AJ57,LTA!F$102:AJ$102,LTA!F$105:AJ$105)</f>
        <v>436.21000000000004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1.87</v>
      </c>
      <c r="AB57" s="117">
        <f>-STOA!P57</f>
        <v>0</v>
      </c>
      <c r="AC57">
        <f t="shared" si="0"/>
        <v>11.36821986258313</v>
      </c>
      <c r="AD57">
        <f t="shared" si="1"/>
        <v>1280.4749463400451</v>
      </c>
      <c r="AE57">
        <f>'IDT-1'!F57</f>
        <v>0</v>
      </c>
      <c r="AF57" s="26"/>
      <c r="AG57">
        <f t="shared" si="2"/>
        <v>1280.4749463400451</v>
      </c>
      <c r="AI57" s="75">
        <f>PXIL!J57</f>
        <v>0</v>
      </c>
      <c r="AJ57" s="75">
        <f>PXIL!P57</f>
        <v>0</v>
      </c>
      <c r="AK57" s="75">
        <f>RTM_IEX!J57</f>
        <v>14.35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15.090622537431047</v>
      </c>
      <c r="F58">
        <f>GT_Spot!T58</f>
        <v>0</v>
      </c>
      <c r="G58">
        <f>PPCL_NG!T58</f>
        <v>30.85</v>
      </c>
      <c r="H58">
        <f>PPCL_Spot!T58</f>
        <v>0</v>
      </c>
      <c r="I58">
        <f>Bawana_NG!T58</f>
        <v>69.59999999999998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544.69054099580399</v>
      </c>
      <c r="P58" s="77">
        <v>79.421661538461549</v>
      </c>
      <c r="Q58" s="77">
        <v>16.785028000000001</v>
      </c>
      <c r="R58" s="80">
        <v>20.987272727272728</v>
      </c>
      <c r="S58" s="80">
        <v>0</v>
      </c>
      <c r="T58" s="78">
        <f>SUMPRODUCT(LTA!F58:AJ58,LTA!F$101:AJ$101,LTA!F$105:AJ$105)</f>
        <v>47.4</v>
      </c>
      <c r="U58" s="78">
        <f>SUMPRODUCT(LTA!F58:AJ58,LTA!F$102:AJ$102,LTA!F$105:AJ$105)</f>
        <v>460.38000000000011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1.87</v>
      </c>
      <c r="AB58" s="117">
        <f>-STOA!P58</f>
        <v>0</v>
      </c>
      <c r="AC58">
        <f t="shared" si="0"/>
        <v>11.705101107030931</v>
      </c>
      <c r="AD58">
        <f t="shared" si="1"/>
        <v>1318.4200246919384</v>
      </c>
      <c r="AE58">
        <f>'IDT-1'!F58</f>
        <v>0</v>
      </c>
      <c r="AF58" s="26"/>
      <c r="AG58">
        <f t="shared" si="2"/>
        <v>1318.4200246919384</v>
      </c>
      <c r="AI58" s="75">
        <f>PXIL!J58</f>
        <v>0</v>
      </c>
      <c r="AJ58" s="75">
        <f>PXIL!P58</f>
        <v>0</v>
      </c>
      <c r="AK58" s="75">
        <f>RTM_IEX!J58</f>
        <v>43.05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15.090622537431047</v>
      </c>
      <c r="F59">
        <f>GT_Spot!T59</f>
        <v>0</v>
      </c>
      <c r="G59">
        <f>PPCL_NG!T59</f>
        <v>31.23</v>
      </c>
      <c r="H59">
        <f>PPCL_Spot!T59</f>
        <v>0</v>
      </c>
      <c r="I59">
        <f>Bawana_NG!T59</f>
        <v>69.59999999999998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525.39437254900417</v>
      </c>
      <c r="P59" s="77">
        <v>79.421661538461549</v>
      </c>
      <c r="Q59" s="77">
        <v>22.555935999999996</v>
      </c>
      <c r="R59" s="80">
        <v>20.987272727272728</v>
      </c>
      <c r="S59" s="80">
        <v>0</v>
      </c>
      <c r="T59" s="78">
        <f>SUMPRODUCT(LTA!F59:AJ59,LTA!F$101:AJ$101,LTA!F$105:AJ$105)</f>
        <v>46.83</v>
      </c>
      <c r="U59" s="78">
        <f>SUMPRODUCT(LTA!F59:AJ59,LTA!F$102:AJ$102,LTA!F$105:AJ$105)</f>
        <v>455.62000000000006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1.87</v>
      </c>
      <c r="AB59" s="117">
        <f>-STOA!P59</f>
        <v>0</v>
      </c>
      <c r="AC59">
        <f t="shared" si="0"/>
        <v>11.296850727932021</v>
      </c>
      <c r="AD59">
        <f t="shared" si="1"/>
        <v>1242.3030146242374</v>
      </c>
      <c r="AE59">
        <f>'IDT-1'!F59</f>
        <v>0</v>
      </c>
      <c r="AF59" s="26"/>
      <c r="AG59">
        <f t="shared" si="2"/>
        <v>1242.3030146242374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15.090622537431047</v>
      </c>
      <c r="F60">
        <f>GT_Spot!T60</f>
        <v>0</v>
      </c>
      <c r="G60">
        <f>PPCL_NG!T60</f>
        <v>31.62</v>
      </c>
      <c r="H60">
        <f>PPCL_Spot!T60</f>
        <v>0</v>
      </c>
      <c r="I60">
        <f>Bawana_NG!T60</f>
        <v>69.600000000000009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508.79375181281353</v>
      </c>
      <c r="P60" s="77">
        <v>79.421661538461549</v>
      </c>
      <c r="Q60" s="77">
        <v>22.555935999999996</v>
      </c>
      <c r="R60" s="80">
        <v>20.987272727272728</v>
      </c>
      <c r="S60" s="80">
        <v>0</v>
      </c>
      <c r="T60" s="78">
        <f>SUMPRODUCT(LTA!F60:AJ60,LTA!F$101:AJ$101,LTA!F$105:AJ$105)</f>
        <v>44.980000000000004</v>
      </c>
      <c r="U60" s="78">
        <f>SUMPRODUCT(LTA!F60:AJ60,LTA!F$102:AJ$102,LTA!F$105:AJ$105)</f>
        <v>450.13000000000011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1.87</v>
      </c>
      <c r="AB60" s="117">
        <f>-STOA!P60</f>
        <v>0</v>
      </c>
      <c r="AC60">
        <f t="shared" si="0"/>
        <v>11.251057352620615</v>
      </c>
      <c r="AD60">
        <f t="shared" si="1"/>
        <v>1267.2781872633582</v>
      </c>
      <c r="AE60">
        <f>'IDT-1'!F60</f>
        <v>0</v>
      </c>
      <c r="AF60" s="26"/>
      <c r="AG60">
        <f t="shared" si="2"/>
        <v>1267.2781872633582</v>
      </c>
      <c r="AI60" s="75">
        <f>PXIL!J60</f>
        <v>0</v>
      </c>
      <c r="AJ60" s="75">
        <f>PXIL!P60</f>
        <v>0</v>
      </c>
      <c r="AK60" s="75">
        <f>RTM_IEX!J60</f>
        <v>33.479999999999997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15.090622537431047</v>
      </c>
      <c r="F61">
        <f>GT_Spot!T61</f>
        <v>0</v>
      </c>
      <c r="G61">
        <f>PPCL_NG!T61</f>
        <v>31.62</v>
      </c>
      <c r="H61">
        <f>PPCL_Spot!T61</f>
        <v>0</v>
      </c>
      <c r="I61">
        <f>Bawana_NG!T61</f>
        <v>69.59999999999998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520.56024766396297</v>
      </c>
      <c r="P61" s="77">
        <v>79.421661538461549</v>
      </c>
      <c r="Q61" s="77">
        <v>22.555935999999996</v>
      </c>
      <c r="R61" s="80">
        <v>20.987272727272728</v>
      </c>
      <c r="S61" s="80">
        <v>0</v>
      </c>
      <c r="T61" s="78">
        <f>SUMPRODUCT(LTA!F61:AJ61,LTA!F$101:AJ$101,LTA!F$105:AJ$105)</f>
        <v>42.69</v>
      </c>
      <c r="U61" s="78">
        <f>SUMPRODUCT(LTA!F61:AJ61,LTA!F$102:AJ$102,LTA!F$105:AJ$105)</f>
        <v>444.69000000000005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1.87</v>
      </c>
      <c r="AB61" s="117">
        <f>-STOA!P61</f>
        <v>0</v>
      </c>
      <c r="AC61">
        <f t="shared" si="0"/>
        <v>11.20245051611073</v>
      </c>
      <c r="AD61">
        <f t="shared" si="1"/>
        <v>1261.8032899510176</v>
      </c>
      <c r="AE61">
        <f>'IDT-1'!F61</f>
        <v>0</v>
      </c>
      <c r="AF61" s="26"/>
      <c r="AG61">
        <f t="shared" si="2"/>
        <v>1261.8032899510176</v>
      </c>
      <c r="AI61" s="75">
        <f>PXIL!J61</f>
        <v>0</v>
      </c>
      <c r="AJ61" s="75">
        <f>PXIL!P61</f>
        <v>0</v>
      </c>
      <c r="AK61" s="75">
        <f>RTM_IEX!J61</f>
        <v>23.92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15.090622537431047</v>
      </c>
      <c r="F62">
        <f>GT_Spot!T62</f>
        <v>0</v>
      </c>
      <c r="G62">
        <f>PPCL_NG!T62</f>
        <v>31.62</v>
      </c>
      <c r="H62">
        <f>PPCL_Spot!T62</f>
        <v>0</v>
      </c>
      <c r="I62">
        <f>Bawana_NG!T62</f>
        <v>69.59999999999998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524.78024387016296</v>
      </c>
      <c r="P62" s="77">
        <v>79.421661538461549</v>
      </c>
      <c r="Q62" s="77">
        <v>22.555935999999996</v>
      </c>
      <c r="R62" s="80">
        <v>20.987272727272728</v>
      </c>
      <c r="S62" s="80">
        <v>0</v>
      </c>
      <c r="T62" s="78">
        <f>SUMPRODUCT(LTA!F62:AJ62,LTA!F$101:AJ$101,LTA!F$105:AJ$105)</f>
        <v>39.54</v>
      </c>
      <c r="U62" s="78">
        <f>SUMPRODUCT(LTA!F62:AJ62,LTA!F$102:AJ$102,LTA!F$105:AJ$105)</f>
        <v>437.10000000000008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1.87</v>
      </c>
      <c r="AB62" s="117">
        <f>-STOA!P62</f>
        <v>0</v>
      </c>
      <c r="AC62">
        <f t="shared" si="0"/>
        <v>11.060858482725289</v>
      </c>
      <c r="AD62">
        <f t="shared" si="1"/>
        <v>1245.8548781906029</v>
      </c>
      <c r="AE62">
        <f>'IDT-1'!F62</f>
        <v>0</v>
      </c>
      <c r="AF62" s="26"/>
      <c r="AG62">
        <f t="shared" si="2"/>
        <v>1245.8548781906029</v>
      </c>
      <c r="AI62" s="75">
        <f>PXIL!J62</f>
        <v>0</v>
      </c>
      <c r="AJ62" s="75">
        <f>PXIL!P62</f>
        <v>0</v>
      </c>
      <c r="AK62" s="75">
        <f>RTM_IEX!J62</f>
        <v>14.35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15.090622537431047</v>
      </c>
      <c r="F63">
        <f>GT_Spot!T63</f>
        <v>0</v>
      </c>
      <c r="G63">
        <f>PPCL_NG!T63</f>
        <v>30.85</v>
      </c>
      <c r="H63">
        <f>PPCL_Spot!T63</f>
        <v>0</v>
      </c>
      <c r="I63">
        <f>Bawana_NG!T63</f>
        <v>69.600000000000009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522.21194185360184</v>
      </c>
      <c r="P63" s="77">
        <v>79.421661538461549</v>
      </c>
      <c r="Q63" s="77">
        <v>22.555935999999996</v>
      </c>
      <c r="R63" s="80">
        <v>20.987272727272728</v>
      </c>
      <c r="S63" s="80">
        <v>0</v>
      </c>
      <c r="T63" s="78">
        <f>SUMPRODUCT(LTA!F63:AJ63,LTA!F$101:AJ$101,LTA!F$105:AJ$105)</f>
        <v>36.659999999999997</v>
      </c>
      <c r="U63" s="78">
        <f>SUMPRODUCT(LTA!F63:AJ63,LTA!F$102:AJ$102,LTA!F$105:AJ$105)</f>
        <v>419.69000000000011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1.87</v>
      </c>
      <c r="AB63" s="117">
        <f>-STOA!P63</f>
        <v>0</v>
      </c>
      <c r="AC63">
        <f t="shared" si="0"/>
        <v>11.081774525867365</v>
      </c>
      <c r="AD63">
        <f t="shared" si="1"/>
        <v>1167.8556601308999</v>
      </c>
      <c r="AE63">
        <f>'IDT-1'!F63</f>
        <v>0</v>
      </c>
      <c r="AF63" s="26"/>
      <c r="AG63">
        <f t="shared" si="2"/>
        <v>1167.8556601308999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-40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24.790581789720843</v>
      </c>
      <c r="F64">
        <f>GT_Spot!T64</f>
        <v>0</v>
      </c>
      <c r="G64">
        <f>PPCL_NG!T64</f>
        <v>48</v>
      </c>
      <c r="H64">
        <f>PPCL_Spot!T64</f>
        <v>0</v>
      </c>
      <c r="I64">
        <f>Bawana_NG!T64</f>
        <v>69.59999999999998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525.827580693963</v>
      </c>
      <c r="P64" s="77">
        <v>79.421661538461549</v>
      </c>
      <c r="Q64" s="77">
        <v>22.555935999999996</v>
      </c>
      <c r="R64" s="80">
        <v>20.987272727272728</v>
      </c>
      <c r="S64" s="80">
        <v>0</v>
      </c>
      <c r="T64" s="78">
        <f>SUMPRODUCT(LTA!F64:AJ64,LTA!F$101:AJ$101,LTA!F$105:AJ$105)</f>
        <v>33.76</v>
      </c>
      <c r="U64" s="78">
        <f>SUMPRODUCT(LTA!F64:AJ64,LTA!F$102:AJ$102,LTA!F$105:AJ$105)</f>
        <v>412.8900000000001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1.87</v>
      </c>
      <c r="AB64" s="117">
        <f>-STOA!P64</f>
        <v>0</v>
      </c>
      <c r="AC64">
        <f t="shared" si="0"/>
        <v>11.17573051386074</v>
      </c>
      <c r="AD64">
        <f t="shared" si="1"/>
        <v>1198.5273022355573</v>
      </c>
      <c r="AE64">
        <f>'IDT-1'!F64</f>
        <v>0</v>
      </c>
      <c r="AF64" s="26"/>
      <c r="AG64">
        <f t="shared" si="2"/>
        <v>1198.5273022355573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-30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15.090622537431047</v>
      </c>
      <c r="F65">
        <f>GT_Spot!T65</f>
        <v>0</v>
      </c>
      <c r="G65">
        <f>PPCL_NG!T65</f>
        <v>31.62</v>
      </c>
      <c r="H65">
        <f>PPCL_Spot!T65</f>
        <v>0</v>
      </c>
      <c r="I65">
        <f>Bawana_NG!T65</f>
        <v>69.59999999999998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520.95324734346309</v>
      </c>
      <c r="P65" s="77">
        <v>79.421661538461549</v>
      </c>
      <c r="Q65" s="77">
        <v>22.555935999999996</v>
      </c>
      <c r="R65" s="80">
        <v>20.987272727272728</v>
      </c>
      <c r="S65" s="80">
        <v>0</v>
      </c>
      <c r="T65" s="78">
        <f>SUMPRODUCT(LTA!F65:AJ65,LTA!F$101:AJ$101,LTA!F$105:AJ$105)</f>
        <v>30.810000000000002</v>
      </c>
      <c r="U65" s="78">
        <f>SUMPRODUCT(LTA!F65:AJ65,LTA!F$102:AJ$102,LTA!F$105:AJ$105)</f>
        <v>407.17000000000007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1.87</v>
      </c>
      <c r="AB65" s="117">
        <f>-STOA!P65</f>
        <v>0</v>
      </c>
      <c r="AC65">
        <f t="shared" si="0"/>
        <v>10.56069291329033</v>
      </c>
      <c r="AD65">
        <f t="shared" si="1"/>
        <v>1189.5180472333382</v>
      </c>
      <c r="AE65">
        <f>'IDT-1'!F65</f>
        <v>0</v>
      </c>
      <c r="AF65" s="26"/>
      <c r="AG65">
        <f t="shared" si="2"/>
        <v>1189.5180472333382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19.986505460218407</v>
      </c>
      <c r="F66">
        <f>GT_Spot!T66</f>
        <v>0</v>
      </c>
      <c r="G66">
        <f>PPCL_NG!T66</f>
        <v>48</v>
      </c>
      <c r="H66">
        <f>PPCL_Spot!T66</f>
        <v>0</v>
      </c>
      <c r="I66">
        <f>Bawana_NG!T66</f>
        <v>69.59999999999998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527.62154154146299</v>
      </c>
      <c r="P66" s="77">
        <v>79.421661538461549</v>
      </c>
      <c r="Q66" s="77">
        <v>22.555935999999996</v>
      </c>
      <c r="R66" s="80">
        <v>20.987272727272728</v>
      </c>
      <c r="S66" s="80">
        <v>0</v>
      </c>
      <c r="T66" s="78">
        <f>SUMPRODUCT(LTA!F66:AJ66,LTA!F$101:AJ$101,LTA!F$105:AJ$105)</f>
        <v>27.7</v>
      </c>
      <c r="U66" s="78">
        <f>SUMPRODUCT(LTA!F66:AJ66,LTA!F$102:AJ$102,LTA!F$105:AJ$105)</f>
        <v>398.96000000000004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1.87</v>
      </c>
      <c r="AB66" s="117">
        <f>-STOA!P66</f>
        <v>0</v>
      </c>
      <c r="AC66">
        <f t="shared" si="0"/>
        <v>10.973329497619119</v>
      </c>
      <c r="AD66">
        <f t="shared" si="1"/>
        <v>1175.7295877697966</v>
      </c>
      <c r="AE66">
        <f>'IDT-1'!F66</f>
        <v>0</v>
      </c>
      <c r="AF66" s="26"/>
      <c r="AG66">
        <f t="shared" si="2"/>
        <v>1175.7295877697966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-30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15.090622537431047</v>
      </c>
      <c r="F67">
        <f>GT_Spot!T67</f>
        <v>0</v>
      </c>
      <c r="G67">
        <f>PPCL_NG!T67</f>
        <v>31.62</v>
      </c>
      <c r="H67">
        <f>PPCL_Spot!T67</f>
        <v>0</v>
      </c>
      <c r="I67">
        <f>Bawana_NG!T67</f>
        <v>69.59999999999998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531.0905721529731</v>
      </c>
      <c r="P67" s="77">
        <v>79.421661538461549</v>
      </c>
      <c r="Q67" s="77">
        <v>22.555935999999996</v>
      </c>
      <c r="R67" s="80">
        <v>20.987272727272728</v>
      </c>
      <c r="S67" s="80">
        <v>0</v>
      </c>
      <c r="T67" s="78">
        <f>SUMPRODUCT(LTA!F67:AJ67,LTA!F$101:AJ$101,LTA!F$105:AJ$105)</f>
        <v>22.85</v>
      </c>
      <c r="U67" s="78">
        <f>SUMPRODUCT(LTA!F67:AJ67,LTA!F$102:AJ$102,LTA!F$105:AJ$105)</f>
        <v>390.32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1.87</v>
      </c>
      <c r="AB67" s="117">
        <f>-STOA!P67</f>
        <v>0</v>
      </c>
      <c r="AC67">
        <f t="shared" si="0"/>
        <v>10.653526559668901</v>
      </c>
      <c r="AD67">
        <f t="shared" si="1"/>
        <v>1149.7525383964694</v>
      </c>
      <c r="AE67">
        <f>'IDT-1'!F67</f>
        <v>0</v>
      </c>
      <c r="AF67" s="26"/>
      <c r="AG67">
        <f t="shared" si="2"/>
        <v>1149.7525383964694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-25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23.72283628779979</v>
      </c>
      <c r="F68">
        <f>GT_Spot!T68</f>
        <v>0</v>
      </c>
      <c r="G68">
        <f>PPCL_NG!T68</f>
        <v>48</v>
      </c>
      <c r="H68">
        <f>PPCL_Spot!T68</f>
        <v>0</v>
      </c>
      <c r="I68">
        <f>Bawana_NG!T68</f>
        <v>69.59999999999998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557.44111009552034</v>
      </c>
      <c r="P68" s="77">
        <v>79.421661538461549</v>
      </c>
      <c r="Q68" s="77">
        <v>22.555935999999996</v>
      </c>
      <c r="R68" s="80">
        <v>20.987272727272728</v>
      </c>
      <c r="S68" s="80">
        <v>0</v>
      </c>
      <c r="T68" s="78">
        <f>SUMPRODUCT(LTA!F68:AJ68,LTA!F$101:AJ$101,LTA!F$105:AJ$105)</f>
        <v>19.309999999999999</v>
      </c>
      <c r="U68" s="78">
        <f>SUMPRODUCT(LTA!F68:AJ68,LTA!F$102:AJ$102,LTA!F$105:AJ$105)</f>
        <v>381.78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1.87</v>
      </c>
      <c r="AB68" s="117">
        <f>-STOA!P68</f>
        <v>0</v>
      </c>
      <c r="AC68">
        <f t="shared" ref="AC68:AC98" si="3">SUMIF(B68:AB68,"&gt;0")*$AC$2-SUMIF(B68:AB68,"&lt;0")*($AC$2/(1-$AC$2))+SUMIF(AI68:AN68,"&gt;0")*$AC$2-SUMIF(AI68:AN68,"&lt;0")*($AC$2/(1-$AC$2))</f>
        <v>11.029733586511679</v>
      </c>
      <c r="AD68">
        <f t="shared" ref="AD68:AD98" si="4">SUM(B68:AB68,AI68:AR68)-AC68</f>
        <v>1242.3490830625426</v>
      </c>
      <c r="AE68">
        <f>'IDT-1'!F68</f>
        <v>-5.19</v>
      </c>
      <c r="AF68" s="26"/>
      <c r="AG68">
        <f t="shared" ref="AG68:AG98" si="5">SUM(AD68:AF68)</f>
        <v>1237.1590830625425</v>
      </c>
      <c r="AI68" s="75">
        <f>PXIL!J68</f>
        <v>0</v>
      </c>
      <c r="AJ68" s="75">
        <f>PXIL!P68</f>
        <v>0</v>
      </c>
      <c r="AK68" s="75">
        <f>RTM_IEX!J68</f>
        <v>28.69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15.090622537431047</v>
      </c>
      <c r="F69">
        <f>GT_Spot!T69</f>
        <v>0</v>
      </c>
      <c r="G69">
        <f>PPCL_NG!T69</f>
        <v>30.85</v>
      </c>
      <c r="H69">
        <f>PPCL_Spot!T69</f>
        <v>0</v>
      </c>
      <c r="I69">
        <f>Bawana_NG!T69</f>
        <v>69.59999999999998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598.79480843132058</v>
      </c>
      <c r="P69" s="77">
        <v>79.421661538461549</v>
      </c>
      <c r="Q69" s="77">
        <v>26.473772000000004</v>
      </c>
      <c r="R69" s="80">
        <v>16.721090909090908</v>
      </c>
      <c r="S69" s="80">
        <v>0</v>
      </c>
      <c r="T69" s="78">
        <f>SUMPRODUCT(LTA!F69:AJ69,LTA!F$101:AJ$101,LTA!F$105:AJ$105)</f>
        <v>15.219999999999999</v>
      </c>
      <c r="U69" s="78">
        <f>SUMPRODUCT(LTA!F69:AJ69,LTA!F$102:AJ$102,LTA!F$105:AJ$105)</f>
        <v>373.03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1.87</v>
      </c>
      <c r="AB69" s="117">
        <f>-STOA!P69</f>
        <v>0</v>
      </c>
      <c r="AC69">
        <f t="shared" si="3"/>
        <v>11.177073207663474</v>
      </c>
      <c r="AD69">
        <f t="shared" si="4"/>
        <v>1258.9448822086404</v>
      </c>
      <c r="AE69">
        <f>'IDT-1'!F69</f>
        <v>0</v>
      </c>
      <c r="AF69" s="26"/>
      <c r="AG69">
        <f t="shared" si="5"/>
        <v>1258.9448822086404</v>
      </c>
      <c r="AI69" s="75">
        <f>PXIL!J69</f>
        <v>0</v>
      </c>
      <c r="AJ69" s="75">
        <f>PXIL!P69</f>
        <v>0</v>
      </c>
      <c r="AK69" s="75">
        <f>RTM_IEX!J69</f>
        <v>43.05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15.090622537431047</v>
      </c>
      <c r="F70">
        <f>GT_Spot!T70</f>
        <v>0</v>
      </c>
      <c r="G70">
        <f>PPCL_NG!T70</f>
        <v>31.23</v>
      </c>
      <c r="H70">
        <f>PPCL_Spot!T70</f>
        <v>0</v>
      </c>
      <c r="I70">
        <f>Bawana_NG!T70</f>
        <v>69.59999999999998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622.05897424948569</v>
      </c>
      <c r="P70" s="77">
        <v>79.421661538461549</v>
      </c>
      <c r="Q70" s="77">
        <v>26.473772000000004</v>
      </c>
      <c r="R70" s="80">
        <v>8.6723636363636363</v>
      </c>
      <c r="S70" s="80">
        <v>0</v>
      </c>
      <c r="T70" s="78">
        <f>SUMPRODUCT(LTA!F70:AJ70,LTA!F$101:AJ$101,LTA!F$105:AJ$105)</f>
        <v>11.38</v>
      </c>
      <c r="U70" s="78">
        <f>SUMPRODUCT(LTA!F70:AJ70,LTA!F$102:AJ$102,LTA!F$105:AJ$105)</f>
        <v>365.77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1.87</v>
      </c>
      <c r="AB70" s="117">
        <f>-STOA!P70</f>
        <v>0</v>
      </c>
      <c r="AC70">
        <f t="shared" si="3"/>
        <v>11.048201066863328</v>
      </c>
      <c r="AD70">
        <f t="shared" si="4"/>
        <v>1244.4291928948785</v>
      </c>
      <c r="AE70">
        <f>'IDT-1'!F70</f>
        <v>0</v>
      </c>
      <c r="AF70" s="26"/>
      <c r="AG70">
        <f t="shared" si="5"/>
        <v>1244.4291928948785</v>
      </c>
      <c r="AI70" s="75">
        <f>PXIL!J70</f>
        <v>0</v>
      </c>
      <c r="AJ70" s="75">
        <f>PXIL!P70</f>
        <v>0</v>
      </c>
      <c r="AK70" s="75">
        <f>RTM_IEX!J70</f>
        <v>23.91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15.090622537431047</v>
      </c>
      <c r="F71">
        <f>GT_Spot!T71</f>
        <v>0</v>
      </c>
      <c r="G71">
        <f>PPCL_NG!T71</f>
        <v>31.62</v>
      </c>
      <c r="H71">
        <f>PPCL_Spot!T71</f>
        <v>0</v>
      </c>
      <c r="I71">
        <f>Bawana_NG!T71</f>
        <v>69.59999999999998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723.33683374649047</v>
      </c>
      <c r="P71" s="77">
        <v>79.421661538461549</v>
      </c>
      <c r="Q71" s="77">
        <v>26.473772000000004</v>
      </c>
      <c r="R71" s="80">
        <v>3.270909090909091</v>
      </c>
      <c r="S71" s="80">
        <v>0</v>
      </c>
      <c r="T71" s="78">
        <f>SUMPRODUCT(LTA!F71:AJ71,LTA!F$101:AJ$101,LTA!F$105:AJ$105)</f>
        <v>7.87</v>
      </c>
      <c r="U71" s="78">
        <f>SUMPRODUCT(LTA!F71:AJ71,LTA!F$102:AJ$102,LTA!F$105:AJ$105)</f>
        <v>360.03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1.9200000000000002</v>
      </c>
      <c r="AB71" s="117">
        <f>-STOA!P71</f>
        <v>0</v>
      </c>
      <c r="AC71">
        <f t="shared" si="3"/>
        <v>11.603977430436972</v>
      </c>
      <c r="AD71">
        <f t="shared" si="4"/>
        <v>1307.0298214828551</v>
      </c>
      <c r="AE71">
        <f>'IDT-1'!F71</f>
        <v>-51.320999999999998</v>
      </c>
      <c r="AF71" s="26"/>
      <c r="AG71">
        <f t="shared" si="5"/>
        <v>1255.7088214828552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15.090622537431047</v>
      </c>
      <c r="F72">
        <f>GT_Spot!T72</f>
        <v>0</v>
      </c>
      <c r="G72">
        <f>PPCL_NG!T72</f>
        <v>31.62</v>
      </c>
      <c r="H72">
        <f>PPCL_Spot!T72</f>
        <v>0</v>
      </c>
      <c r="I72">
        <f>Bawana_NG!T72</f>
        <v>69.59999999999998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818.10782319446764</v>
      </c>
      <c r="P72" s="77">
        <v>79.421661538461549</v>
      </c>
      <c r="Q72" s="77">
        <v>26.473772000000004</v>
      </c>
      <c r="R72" s="80">
        <v>0.7050909090909091</v>
      </c>
      <c r="S72" s="80">
        <v>0</v>
      </c>
      <c r="T72" s="78">
        <f>SUMPRODUCT(LTA!F72:AJ72,LTA!F$101:AJ$101,LTA!F$105:AJ$105)</f>
        <v>4.8999999999999995</v>
      </c>
      <c r="U72" s="78">
        <f>SUMPRODUCT(LTA!F72:AJ72,LTA!F$102:AJ$102,LTA!F$105:AJ$105)</f>
        <v>355.46999999999997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1.9200000000000002</v>
      </c>
      <c r="AB72" s="117">
        <f>-STOA!P72</f>
        <v>0</v>
      </c>
      <c r="AC72">
        <f t="shared" si="3"/>
        <v>12.812086937579172</v>
      </c>
      <c r="AD72">
        <f t="shared" si="4"/>
        <v>1443.1068832418721</v>
      </c>
      <c r="AE72">
        <f>'IDT-1'!F72</f>
        <v>-72.656000000000006</v>
      </c>
      <c r="AF72" s="26"/>
      <c r="AG72">
        <f t="shared" si="5"/>
        <v>1370.4508832418721</v>
      </c>
      <c r="AI72" s="75">
        <f>PXIL!J72</f>
        <v>0</v>
      </c>
      <c r="AJ72" s="75">
        <f>PXIL!P72</f>
        <v>0</v>
      </c>
      <c r="AK72" s="75">
        <f>RTM_IEX!J72</f>
        <v>52.61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15.090622537431047</v>
      </c>
      <c r="F73">
        <f>GT_Spot!T73</f>
        <v>0</v>
      </c>
      <c r="G73">
        <f>PPCL_NG!T73</f>
        <v>31.62</v>
      </c>
      <c r="H73">
        <f>PPCL_Spot!T73</f>
        <v>0</v>
      </c>
      <c r="I73">
        <f>Bawana_NG!T73</f>
        <v>69.59999999999998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885.33242932372673</v>
      </c>
      <c r="P73" s="77">
        <v>79.421661538461549</v>
      </c>
      <c r="Q73" s="77">
        <v>26.473772000000004</v>
      </c>
      <c r="R73" s="80">
        <v>0</v>
      </c>
      <c r="S73" s="80">
        <v>0</v>
      </c>
      <c r="T73" s="78">
        <f>SUMPRODUCT(LTA!F73:AJ73,LTA!F$101:AJ$101,LTA!F$105:AJ$105)</f>
        <v>2.11</v>
      </c>
      <c r="U73" s="78">
        <f>SUMPRODUCT(LTA!F73:AJ73,LTA!F$102:AJ$102,LTA!F$105:AJ$105)</f>
        <v>381.48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-71</v>
      </c>
      <c r="AA73" s="117">
        <f>STOA!J73</f>
        <v>1.9200000000000002</v>
      </c>
      <c r="AB73" s="117">
        <f>-STOA!P73</f>
        <v>0</v>
      </c>
      <c r="AC73">
        <f t="shared" si="3"/>
        <v>14.021733725592521</v>
      </c>
      <c r="AD73">
        <f t="shared" si="4"/>
        <v>1436.7267516740271</v>
      </c>
      <c r="AE73">
        <f>'IDT-1'!F73</f>
        <v>-91.108999999999995</v>
      </c>
      <c r="AF73" s="26"/>
      <c r="AG73">
        <f t="shared" si="5"/>
        <v>1345.6177516740272</v>
      </c>
      <c r="AI73" s="75">
        <f>PXIL!J73</f>
        <v>0</v>
      </c>
      <c r="AJ73" s="75">
        <f>PXIL!P73</f>
        <v>0</v>
      </c>
      <c r="AK73" s="75">
        <f>RTM_IEX!J73</f>
        <v>28.7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15.090622537431047</v>
      </c>
      <c r="F74">
        <f>GT_Spot!T74</f>
        <v>0</v>
      </c>
      <c r="G74">
        <f>PPCL_NG!T74</f>
        <v>31.62</v>
      </c>
      <c r="H74">
        <f>PPCL_Spot!T74</f>
        <v>0</v>
      </c>
      <c r="I74">
        <f>Bawana_NG!T74</f>
        <v>69.59999999999998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891.79996599412698</v>
      </c>
      <c r="P74" s="77">
        <v>79.421661538461549</v>
      </c>
      <c r="Q74" s="77">
        <v>26.473772000000004</v>
      </c>
      <c r="R74" s="80">
        <v>0</v>
      </c>
      <c r="S74" s="80">
        <v>0</v>
      </c>
      <c r="T74" s="78">
        <f>SUMPRODUCT(LTA!F74:AJ74,LTA!F$101:AJ$101,LTA!F$105:AJ$105)</f>
        <v>0.38</v>
      </c>
      <c r="U74" s="78">
        <f>SUMPRODUCT(LTA!F74:AJ74,LTA!F$102:AJ$102,LTA!F$105:AJ$105)</f>
        <v>380.38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-53</v>
      </c>
      <c r="AA74" s="117">
        <f>STOA!J74</f>
        <v>1.9200000000000002</v>
      </c>
      <c r="AB74" s="117">
        <f>-STOA!P74</f>
        <v>0</v>
      </c>
      <c r="AC74">
        <f t="shared" si="3"/>
        <v>14.104433752892529</v>
      </c>
      <c r="AD74">
        <f t="shared" si="4"/>
        <v>1482.2015883171275</v>
      </c>
      <c r="AE74">
        <f>'IDT-1'!F74</f>
        <v>-97.451999999999998</v>
      </c>
      <c r="AF74" s="26"/>
      <c r="AG74">
        <f t="shared" si="5"/>
        <v>1384.7495883171275</v>
      </c>
      <c r="AI74" s="75">
        <f>PXIL!J74</f>
        <v>0</v>
      </c>
      <c r="AJ74" s="75">
        <f>PXIL!P74</f>
        <v>0</v>
      </c>
      <c r="AK74" s="75">
        <f>RTM_IEX!J74</f>
        <v>52.62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15.20882584712372</v>
      </c>
      <c r="F75">
        <f>GT_Spot!T75</f>
        <v>0</v>
      </c>
      <c r="G75">
        <f>PPCL_NG!T75</f>
        <v>31.62</v>
      </c>
      <c r="H75">
        <f>PPCL_Spot!T75</f>
        <v>0</v>
      </c>
      <c r="I75">
        <f>Bawana_NG!T75</f>
        <v>69.59999999999998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892.77198785532687</v>
      </c>
      <c r="P75" s="77">
        <v>79.421661538461549</v>
      </c>
      <c r="Q75" s="77">
        <v>26.473772000000004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380.14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-136</v>
      </c>
      <c r="AA75" s="117">
        <f>STOA!J75</f>
        <v>1.9200000000000002</v>
      </c>
      <c r="AB75" s="117">
        <f>-STOA!P75</f>
        <v>0</v>
      </c>
      <c r="AC75">
        <f t="shared" si="3"/>
        <v>14.471181593960546</v>
      </c>
      <c r="AD75">
        <f t="shared" si="4"/>
        <v>1336.6850656469517</v>
      </c>
      <c r="AE75">
        <f>'IDT-1'!F75</f>
        <v>-5.766</v>
      </c>
      <c r="AF75" s="26"/>
      <c r="AG75">
        <f t="shared" si="5"/>
        <v>1330.9190656469516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15.20882584712372</v>
      </c>
      <c r="F76">
        <f>GT_Spot!T76</f>
        <v>0</v>
      </c>
      <c r="G76">
        <f>PPCL_NG!T76</f>
        <v>31.62</v>
      </c>
      <c r="H76">
        <f>PPCL_Spot!T76</f>
        <v>0</v>
      </c>
      <c r="I76">
        <f>Bawana_NG!T76</f>
        <v>69.59999999999998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893.09599504012692</v>
      </c>
      <c r="P76" s="77">
        <v>79.421661538461549</v>
      </c>
      <c r="Q76" s="77">
        <v>26.473772000000004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379.96999999999997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-121</v>
      </c>
      <c r="AA76" s="117">
        <f>STOA!J76</f>
        <v>1.9200000000000002</v>
      </c>
      <c r="AB76" s="117">
        <f>-STOA!P76</f>
        <v>0</v>
      </c>
      <c r="AC76">
        <f t="shared" si="3"/>
        <v>14.629423669131903</v>
      </c>
      <c r="AD76">
        <f t="shared" si="4"/>
        <v>1404.7308307565804</v>
      </c>
      <c r="AE76">
        <f>'IDT-1'!F76</f>
        <v>-13.839</v>
      </c>
      <c r="AF76" s="26"/>
      <c r="AG76">
        <f t="shared" si="5"/>
        <v>1390.8918307565805</v>
      </c>
      <c r="AI76" s="75">
        <f>PXIL!J76</f>
        <v>0</v>
      </c>
      <c r="AJ76" s="75">
        <f>PXIL!P76</f>
        <v>0</v>
      </c>
      <c r="AK76" s="75">
        <f>RTM_IEX!J76</f>
        <v>43.05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15.20882584712372</v>
      </c>
      <c r="F77">
        <f>GT_Spot!T77</f>
        <v>0</v>
      </c>
      <c r="G77">
        <f>PPCL_NG!T77</f>
        <v>31.62</v>
      </c>
      <c r="H77">
        <f>PPCL_Spot!T77</f>
        <v>0</v>
      </c>
      <c r="I77">
        <f>Bawana_NG!T77</f>
        <v>69.59999999999998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895.85005733812682</v>
      </c>
      <c r="P77" s="77">
        <v>79.421661538461549</v>
      </c>
      <c r="Q77" s="77">
        <v>26.473772000000004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380.03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-131</v>
      </c>
      <c r="AA77" s="117">
        <f>STOA!J77</f>
        <v>1.9200000000000002</v>
      </c>
      <c r="AB77" s="117">
        <f>-STOA!P77</f>
        <v>0</v>
      </c>
      <c r="AC77">
        <f t="shared" si="3"/>
        <v>14.490408692576253</v>
      </c>
      <c r="AD77">
        <f t="shared" si="4"/>
        <v>1368.9839080311358</v>
      </c>
      <c r="AE77">
        <f>'IDT-1'!F77</f>
        <v>-10.379</v>
      </c>
      <c r="AF77" s="26"/>
      <c r="AG77">
        <f t="shared" si="5"/>
        <v>1358.6049080311359</v>
      </c>
      <c r="AI77" s="75">
        <f>PXIL!J77</f>
        <v>0</v>
      </c>
      <c r="AJ77" s="75">
        <f>PXIL!P77</f>
        <v>0</v>
      </c>
      <c r="AK77" s="75">
        <f>RTM_IEX!J77</f>
        <v>14.35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15.20882584712372</v>
      </c>
      <c r="F78">
        <f>GT_Spot!T78</f>
        <v>0</v>
      </c>
      <c r="G78">
        <f>PPCL_NG!T78</f>
        <v>31.62</v>
      </c>
      <c r="H78">
        <f>PPCL_Spot!T78</f>
        <v>0</v>
      </c>
      <c r="I78">
        <f>Bawana_NG!T78</f>
        <v>69.59999999999998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886.87350658612672</v>
      </c>
      <c r="P78" s="77">
        <v>79.421661538461549</v>
      </c>
      <c r="Q78" s="77">
        <v>26.473772000000004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379.62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-142</v>
      </c>
      <c r="AA78" s="117">
        <f>STOA!J78</f>
        <v>1.9200000000000002</v>
      </c>
      <c r="AB78" s="117">
        <f>-STOA!P78</f>
        <v>0</v>
      </c>
      <c r="AC78">
        <f t="shared" si="3"/>
        <v>14.512358361535734</v>
      </c>
      <c r="AD78">
        <f t="shared" si="4"/>
        <v>1319.2254076101765</v>
      </c>
      <c r="AE78">
        <f>'IDT-1'!F78</f>
        <v>-8.0730000000000004</v>
      </c>
      <c r="AF78" s="26"/>
      <c r="AG78">
        <f t="shared" si="5"/>
        <v>1311.1524076101764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15.20882584712372</v>
      </c>
      <c r="F79">
        <f>GT_Spot!T79</f>
        <v>0</v>
      </c>
      <c r="G79">
        <f>PPCL_NG!T79</f>
        <v>31.62</v>
      </c>
      <c r="H79">
        <f>PPCL_Spot!T79</f>
        <v>0</v>
      </c>
      <c r="I79">
        <f>Bawana_NG!T79</f>
        <v>69.59999999999998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852.57617553989792</v>
      </c>
      <c r="P79" s="77">
        <v>79.421661538461549</v>
      </c>
      <c r="Q79" s="77">
        <v>26.473772000000004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378.95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-127</v>
      </c>
      <c r="AA79" s="117">
        <f>STOA!J79</f>
        <v>1.9200000000000002</v>
      </c>
      <c r="AB79" s="117">
        <f>-STOA!P79</f>
        <v>0</v>
      </c>
      <c r="AC79">
        <f t="shared" si="3"/>
        <v>13.938302022663061</v>
      </c>
      <c r="AD79">
        <f t="shared" si="4"/>
        <v>1314.8321329028204</v>
      </c>
      <c r="AE79">
        <f>'IDT-1'!F79</f>
        <v>0</v>
      </c>
      <c r="AF79" s="26"/>
      <c r="AG79">
        <f t="shared" si="5"/>
        <v>1314.8321329028204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15.20882584712372</v>
      </c>
      <c r="F80">
        <f>GT_Spot!T80</f>
        <v>0</v>
      </c>
      <c r="G80">
        <f>PPCL_NG!T80</f>
        <v>31.62</v>
      </c>
      <c r="H80">
        <f>PPCL_Spot!T80</f>
        <v>0</v>
      </c>
      <c r="I80">
        <f>Bawana_NG!T80</f>
        <v>69.59999999999998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848.85304378589797</v>
      </c>
      <c r="P80" s="77">
        <v>79.421661538461549</v>
      </c>
      <c r="Q80" s="77">
        <v>26.473772000000004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378.43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-127</v>
      </c>
      <c r="AA80" s="117">
        <f>STOA!J80</f>
        <v>1.9200000000000002</v>
      </c>
      <c r="AB80" s="117">
        <f>-STOA!P80</f>
        <v>0</v>
      </c>
      <c r="AC80">
        <f t="shared" si="3"/>
        <v>14.279802463227862</v>
      </c>
      <c r="AD80">
        <f t="shared" si="4"/>
        <v>1353.2975007082555</v>
      </c>
      <c r="AE80">
        <f>'IDT-1'!F80</f>
        <v>-14.416</v>
      </c>
      <c r="AF80" s="26"/>
      <c r="AG80">
        <f t="shared" si="5"/>
        <v>1338.8815007082555</v>
      </c>
      <c r="AI80" s="75">
        <f>PXIL!J80</f>
        <v>0</v>
      </c>
      <c r="AJ80" s="75">
        <f>PXIL!P80</f>
        <v>0</v>
      </c>
      <c r="AK80" s="75">
        <f>RTM_IEX!J80</f>
        <v>43.05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15.20882584712372</v>
      </c>
      <c r="F81">
        <f>GT_Spot!T81</f>
        <v>0</v>
      </c>
      <c r="G81">
        <f>PPCL_NG!T81</f>
        <v>31.62</v>
      </c>
      <c r="H81">
        <f>PPCL_Spot!T81</f>
        <v>0</v>
      </c>
      <c r="I81">
        <f>Bawana_NG!T81</f>
        <v>69.59999999999998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830.47877144628239</v>
      </c>
      <c r="P81" s="77">
        <v>79.421661538461549</v>
      </c>
      <c r="Q81" s="77">
        <v>26.473772000000004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378.37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-111</v>
      </c>
      <c r="AA81" s="117">
        <f>STOA!J81</f>
        <v>1.9200000000000002</v>
      </c>
      <c r="AB81" s="117">
        <f>-STOA!P81</f>
        <v>0</v>
      </c>
      <c r="AC81">
        <f t="shared" si="3"/>
        <v>14.017594826284119</v>
      </c>
      <c r="AD81">
        <f t="shared" si="4"/>
        <v>1355.9054360055839</v>
      </c>
      <c r="AE81">
        <f>'IDT-1'!F81</f>
        <v>-35.174999999999997</v>
      </c>
      <c r="AF81" s="26"/>
      <c r="AG81">
        <f t="shared" si="5"/>
        <v>1320.7304360055839</v>
      </c>
      <c r="AI81" s="75">
        <f>PXIL!J81</f>
        <v>0</v>
      </c>
      <c r="AJ81" s="75">
        <f>PXIL!P81</f>
        <v>0</v>
      </c>
      <c r="AK81" s="75">
        <f>RTM_IEX!J81</f>
        <v>47.83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15.20882584712372</v>
      </c>
      <c r="F82">
        <f>GT_Spot!T82</f>
        <v>0</v>
      </c>
      <c r="G82">
        <f>PPCL_NG!T82</f>
        <v>31.62</v>
      </c>
      <c r="H82">
        <f>PPCL_Spot!T82</f>
        <v>0</v>
      </c>
      <c r="I82">
        <f>Bawana_NG!T82</f>
        <v>69.59999999999998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830.57127870062072</v>
      </c>
      <c r="P82" s="77">
        <v>79.421661538461549</v>
      </c>
      <c r="Q82" s="77">
        <v>26.473772000000004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378.25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-128</v>
      </c>
      <c r="AA82" s="117">
        <f>STOA!J82</f>
        <v>1.9200000000000002</v>
      </c>
      <c r="AB82" s="117">
        <f>-STOA!P82</f>
        <v>0</v>
      </c>
      <c r="AC82">
        <f t="shared" si="3"/>
        <v>13.999937057999615</v>
      </c>
      <c r="AD82">
        <f t="shared" si="4"/>
        <v>1319.7656010282064</v>
      </c>
      <c r="AE82">
        <f>'IDT-1'!F82</f>
        <v>-31.715</v>
      </c>
      <c r="AF82" s="26"/>
      <c r="AG82">
        <f t="shared" si="5"/>
        <v>1288.0506010282065</v>
      </c>
      <c r="AI82" s="75">
        <f>PXIL!J82</f>
        <v>0</v>
      </c>
      <c r="AJ82" s="75">
        <f>PXIL!P82</f>
        <v>0</v>
      </c>
      <c r="AK82" s="75">
        <f>RTM_IEX!J82</f>
        <v>28.7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15.20882584712372</v>
      </c>
      <c r="F83">
        <f>GT_Spot!T83</f>
        <v>0</v>
      </c>
      <c r="G83">
        <f>PPCL_NG!T83</f>
        <v>31.62</v>
      </c>
      <c r="H83">
        <f>PPCL_Spot!T83</f>
        <v>0</v>
      </c>
      <c r="I83">
        <f>Bawana_NG!T83</f>
        <v>69.59999999999998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823.70640320262078</v>
      </c>
      <c r="P83" s="77">
        <v>79.421661538461549</v>
      </c>
      <c r="Q83" s="77">
        <v>26.473772000000004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380.27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-174</v>
      </c>
      <c r="AA83" s="117">
        <f>STOA!J83</f>
        <v>1.9200000000000002</v>
      </c>
      <c r="AB83" s="117">
        <f>-STOA!P83</f>
        <v>0</v>
      </c>
      <c r="AC83">
        <f t="shared" si="3"/>
        <v>14.113136019638199</v>
      </c>
      <c r="AD83">
        <f t="shared" si="4"/>
        <v>1240.1075265685679</v>
      </c>
      <c r="AE83">
        <f>'IDT-1'!F83</f>
        <v>-24.795000000000002</v>
      </c>
      <c r="AF83" s="26"/>
      <c r="AG83">
        <f t="shared" si="5"/>
        <v>1215.3125265685678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15.20882584712372</v>
      </c>
      <c r="F84">
        <f>GT_Spot!T84</f>
        <v>0</v>
      </c>
      <c r="G84">
        <f>PPCL_NG!T84</f>
        <v>31.62</v>
      </c>
      <c r="H84">
        <f>PPCL_Spot!T84</f>
        <v>0</v>
      </c>
      <c r="I84">
        <f>Bawana_NG!T84</f>
        <v>69.59999999999998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652.64246683342049</v>
      </c>
      <c r="P84" s="77">
        <v>79.421661538461549</v>
      </c>
      <c r="Q84" s="77">
        <v>26.473772000000004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359.11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-17</v>
      </c>
      <c r="AA84" s="117">
        <f>STOA!J84</f>
        <v>1.9200000000000002</v>
      </c>
      <c r="AB84" s="117">
        <f>-STOA!P84</f>
        <v>0</v>
      </c>
      <c r="AC84">
        <f t="shared" si="3"/>
        <v>11.448603358604572</v>
      </c>
      <c r="AD84">
        <f t="shared" si="4"/>
        <v>1255.3781228604012</v>
      </c>
      <c r="AE84">
        <f>'IDT-1'!F84</f>
        <v>-10.379</v>
      </c>
      <c r="AF84" s="26"/>
      <c r="AG84">
        <f t="shared" si="5"/>
        <v>1244.9991228604013</v>
      </c>
      <c r="AI84" s="75">
        <f>PXIL!J84</f>
        <v>0</v>
      </c>
      <c r="AJ84" s="75">
        <f>PXIL!P84</f>
        <v>0</v>
      </c>
      <c r="AK84" s="75">
        <f>RTM_IEX!J84</f>
        <v>47.83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15.20882584712372</v>
      </c>
      <c r="F85">
        <f>GT_Spot!T85</f>
        <v>0</v>
      </c>
      <c r="G85">
        <f>PPCL_NG!T85</f>
        <v>31.62</v>
      </c>
      <c r="H85">
        <f>PPCL_Spot!T85</f>
        <v>0</v>
      </c>
      <c r="I85">
        <f>Bawana_NG!T85</f>
        <v>69.59999999999998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623.2898724479204</v>
      </c>
      <c r="P85" s="77">
        <v>79.421661538461549</v>
      </c>
      <c r="Q85" s="77">
        <v>26.473772000000004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358.86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-54</v>
      </c>
      <c r="AA85" s="117">
        <f>STOA!J85</f>
        <v>1.9200000000000002</v>
      </c>
      <c r="AB85" s="117">
        <f>-STOA!P85</f>
        <v>0</v>
      </c>
      <c r="AC85">
        <f t="shared" si="3"/>
        <v>11.390311246333399</v>
      </c>
      <c r="AD85">
        <f t="shared" si="4"/>
        <v>1174.4838205871724</v>
      </c>
      <c r="AE85">
        <f>'IDT-1'!F85</f>
        <v>0</v>
      </c>
      <c r="AF85" s="26"/>
      <c r="AG85">
        <f t="shared" si="5"/>
        <v>1174.4838205871724</v>
      </c>
      <c r="AI85" s="75">
        <f>PXIL!J85</f>
        <v>0</v>
      </c>
      <c r="AJ85" s="75">
        <f>PXIL!P85</f>
        <v>0</v>
      </c>
      <c r="AK85" s="75">
        <f>RTM_IEX!J85</f>
        <v>33.479999999999997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15.20882584712372</v>
      </c>
      <c r="F86">
        <f>GT_Spot!T86</f>
        <v>0</v>
      </c>
      <c r="G86">
        <f>PPCL_NG!T86</f>
        <v>31.62</v>
      </c>
      <c r="H86">
        <f>PPCL_Spot!T86</f>
        <v>0</v>
      </c>
      <c r="I86">
        <f>Bawana_NG!T86</f>
        <v>50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609.44751850792045</v>
      </c>
      <c r="P86" s="77">
        <v>79.421661538461549</v>
      </c>
      <c r="Q86" s="77">
        <v>22.071192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358.49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-34</v>
      </c>
      <c r="AA86" s="117">
        <f>STOA!J86</f>
        <v>1.9200000000000002</v>
      </c>
      <c r="AB86" s="117">
        <f>-STOA!P86</f>
        <v>0</v>
      </c>
      <c r="AC86">
        <f t="shared" si="3"/>
        <v>11.086953277217491</v>
      </c>
      <c r="AD86">
        <f t="shared" si="4"/>
        <v>1180.4922446162884</v>
      </c>
      <c r="AE86">
        <f>'IDT-1'!F86</f>
        <v>0</v>
      </c>
      <c r="AF86" s="26"/>
      <c r="AG86">
        <f t="shared" si="5"/>
        <v>1180.4922446162884</v>
      </c>
      <c r="AI86" s="75">
        <f>PXIL!J86</f>
        <v>0</v>
      </c>
      <c r="AJ86" s="75">
        <f>PXIL!P86</f>
        <v>0</v>
      </c>
      <c r="AK86" s="75">
        <f>RTM_IEX!J86</f>
        <v>57.4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15.20882584712372</v>
      </c>
      <c r="F87">
        <f>GT_Spot!T87</f>
        <v>0</v>
      </c>
      <c r="G87">
        <f>PPCL_NG!T87</f>
        <v>31.62</v>
      </c>
      <c r="H87">
        <f>PPCL_Spot!T87</f>
        <v>0</v>
      </c>
      <c r="I87">
        <f>Bawana_NG!T87</f>
        <v>69.59999999999998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596.15133169816647</v>
      </c>
      <c r="P87" s="77">
        <v>78.363156043956053</v>
      </c>
      <c r="Q87" s="77">
        <v>20.184372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357.75000000000006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-72</v>
      </c>
      <c r="AA87" s="117">
        <f>STOA!J87</f>
        <v>1.9200000000000002</v>
      </c>
      <c r="AB87" s="117">
        <f>-STOA!P87</f>
        <v>0</v>
      </c>
      <c r="AC87">
        <f t="shared" si="3"/>
        <v>11.075416727616361</v>
      </c>
      <c r="AD87">
        <f t="shared" si="4"/>
        <v>1072.72226886163</v>
      </c>
      <c r="AE87">
        <f>'IDT-1'!F87</f>
        <v>0</v>
      </c>
      <c r="AF87" s="26"/>
      <c r="AG87">
        <f t="shared" si="5"/>
        <v>1072.72226886163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15.20882584712372</v>
      </c>
      <c r="F88">
        <f>GT_Spot!T88</f>
        <v>0</v>
      </c>
      <c r="G88">
        <f>PPCL_NG!T88</f>
        <v>31.62</v>
      </c>
      <c r="H88">
        <f>PPCL_Spot!T88</f>
        <v>0</v>
      </c>
      <c r="I88">
        <f>Bawana_NG!T88</f>
        <v>69.59999999999998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600.39521673096658</v>
      </c>
      <c r="P88" s="77">
        <v>78.363156043956053</v>
      </c>
      <c r="Q88" s="77">
        <v>20.184372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357.83000000000004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-77</v>
      </c>
      <c r="AA88" s="117">
        <f>STOA!J88</f>
        <v>1.9200000000000002</v>
      </c>
      <c r="AB88" s="117">
        <f>-STOA!P88</f>
        <v>0</v>
      </c>
      <c r="AC88">
        <f t="shared" si="3"/>
        <v>11.235181640683049</v>
      </c>
      <c r="AD88">
        <f t="shared" si="4"/>
        <v>1110.8063889813634</v>
      </c>
      <c r="AE88">
        <f>'IDT-1'!F88</f>
        <v>0</v>
      </c>
      <c r="AF88" s="26"/>
      <c r="AG88">
        <f t="shared" si="5"/>
        <v>1110.8063889813634</v>
      </c>
      <c r="AI88" s="75">
        <f>PXIL!J88</f>
        <v>0</v>
      </c>
      <c r="AJ88" s="75">
        <f>PXIL!P88</f>
        <v>0</v>
      </c>
      <c r="AK88" s="75">
        <f>RTM_IEX!J88</f>
        <v>23.92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15.20882584712372</v>
      </c>
      <c r="F89">
        <f>GT_Spot!T89</f>
        <v>0</v>
      </c>
      <c r="G89">
        <f>PPCL_NG!T89</f>
        <v>31.62</v>
      </c>
      <c r="H89">
        <f>PPCL_Spot!T89</f>
        <v>0</v>
      </c>
      <c r="I89">
        <f>Bawana_NG!T89</f>
        <v>50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601.55705000329669</v>
      </c>
      <c r="P89" s="77">
        <v>79.421661538461549</v>
      </c>
      <c r="Q89" s="77">
        <v>22.684791999999998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357.67000000000007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-85</v>
      </c>
      <c r="AA89" s="117">
        <f>STOA!J89</f>
        <v>1.9200000000000002</v>
      </c>
      <c r="AB89" s="117">
        <f>-STOA!P89</f>
        <v>0</v>
      </c>
      <c r="AC89">
        <f t="shared" si="3"/>
        <v>11.047581338008763</v>
      </c>
      <c r="AD89">
        <f t="shared" si="4"/>
        <v>1073.6047480508732</v>
      </c>
      <c r="AE89">
        <f>'IDT-1'!F89</f>
        <v>0</v>
      </c>
      <c r="AF89" s="26"/>
      <c r="AG89">
        <f t="shared" si="5"/>
        <v>1073.6047480508732</v>
      </c>
      <c r="AI89" s="75">
        <f>PXIL!J89</f>
        <v>0</v>
      </c>
      <c r="AJ89" s="75">
        <f>PXIL!P89</f>
        <v>0</v>
      </c>
      <c r="AK89" s="75">
        <f>RTM_IEX!J89</f>
        <v>9.57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15.20882584712372</v>
      </c>
      <c r="F90">
        <f>GT_Spot!T90</f>
        <v>0</v>
      </c>
      <c r="G90">
        <f>PPCL_NG!T90</f>
        <v>31.62</v>
      </c>
      <c r="H90">
        <f>PPCL_Spot!T90</f>
        <v>0</v>
      </c>
      <c r="I90">
        <f>Bawana_NG!T90</f>
        <v>50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542.47646974356667</v>
      </c>
      <c r="P90" s="77">
        <v>79.421661538461549</v>
      </c>
      <c r="Q90" s="77">
        <v>16.910816000000001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327.27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1.9200000000000002</v>
      </c>
      <c r="AB90" s="117">
        <f>-STOA!P90</f>
        <v>0</v>
      </c>
      <c r="AC90">
        <f t="shared" si="3"/>
        <v>9.4967644035365364</v>
      </c>
      <c r="AD90">
        <f t="shared" si="4"/>
        <v>1069.6810087256151</v>
      </c>
      <c r="AE90">
        <f>'IDT-1'!F90</f>
        <v>0</v>
      </c>
      <c r="AF90" s="26"/>
      <c r="AG90">
        <f t="shared" si="5"/>
        <v>1069.6810087256151</v>
      </c>
      <c r="AI90" s="75">
        <f>PXIL!J90</f>
        <v>0</v>
      </c>
      <c r="AJ90" s="75">
        <f>PXIL!P90</f>
        <v>0</v>
      </c>
      <c r="AK90" s="75">
        <f>RTM_IEX!J90</f>
        <v>14.35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15.20882584712372</v>
      </c>
      <c r="F91">
        <f>GT_Spot!T91</f>
        <v>0</v>
      </c>
      <c r="G91">
        <f>PPCL_NG!T91</f>
        <v>31.62</v>
      </c>
      <c r="H91">
        <f>PPCL_Spot!T91</f>
        <v>0</v>
      </c>
      <c r="I91">
        <f>Bawana_NG!T91</f>
        <v>50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521.0871987149668</v>
      </c>
      <c r="P91" s="77">
        <v>79.421661538461549</v>
      </c>
      <c r="Q91" s="77">
        <v>16.910816000000001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298.98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1.9200000000000002</v>
      </c>
      <c r="AB91" s="117">
        <f>-STOA!P91</f>
        <v>0</v>
      </c>
      <c r="AC91">
        <f t="shared" si="3"/>
        <v>9.1552600065397414</v>
      </c>
      <c r="AD91">
        <f t="shared" si="4"/>
        <v>980.99324209401232</v>
      </c>
      <c r="AE91">
        <f>'IDT-1'!F91</f>
        <v>0</v>
      </c>
      <c r="AF91" s="26"/>
      <c r="AG91">
        <f t="shared" si="5"/>
        <v>980.99324209401232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-25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15.203480931661122</v>
      </c>
      <c r="F92">
        <f>GT_Spot!T92</f>
        <v>0</v>
      </c>
      <c r="G92">
        <f>PPCL_NG!T92</f>
        <v>30.462249254790631</v>
      </c>
      <c r="H92">
        <f>PPCL_Spot!T92</f>
        <v>0</v>
      </c>
      <c r="I92">
        <f>Bawana_NG!T92</f>
        <v>50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520.66782527496684</v>
      </c>
      <c r="P92" s="77">
        <v>79.421661538461549</v>
      </c>
      <c r="Q92" s="77">
        <v>16.910816000000001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289.34000000000003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1.9200000000000002</v>
      </c>
      <c r="AB92" s="117">
        <f>-STOA!P92</f>
        <v>0</v>
      </c>
      <c r="AC92">
        <f t="shared" si="3"/>
        <v>8.9187650903989457</v>
      </c>
      <c r="AD92">
        <f t="shared" si="4"/>
        <v>1004.5772679094813</v>
      </c>
      <c r="AE92">
        <f>'IDT-1'!F92</f>
        <v>0</v>
      </c>
      <c r="AF92" s="26"/>
      <c r="AG92">
        <f t="shared" si="5"/>
        <v>1004.5772679094813</v>
      </c>
      <c r="AI92" s="75">
        <f>PXIL!J92</f>
        <v>0</v>
      </c>
      <c r="AJ92" s="75">
        <f>PXIL!P92</f>
        <v>0</v>
      </c>
      <c r="AK92" s="75">
        <f>RTM_IEX!J92</f>
        <v>9.57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15.203480931661122</v>
      </c>
      <c r="F93">
        <f>GT_Spot!T93</f>
        <v>0</v>
      </c>
      <c r="G93">
        <f>PPCL_NG!T93</f>
        <v>30.462249254790631</v>
      </c>
      <c r="H93">
        <f>PPCL_Spot!T93</f>
        <v>0</v>
      </c>
      <c r="I93">
        <f>Bawana_NG!T93</f>
        <v>50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521.80801594696675</v>
      </c>
      <c r="P93" s="77">
        <v>79.421661538461549</v>
      </c>
      <c r="Q93" s="77">
        <v>16.910816000000001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250.40999999999997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1.9200000000000002</v>
      </c>
      <c r="AB93" s="117">
        <f>-STOA!P93</f>
        <v>0</v>
      </c>
      <c r="AC93">
        <f t="shared" si="3"/>
        <v>8.5019987683125429</v>
      </c>
      <c r="AD93">
        <f t="shared" si="4"/>
        <v>957.63422490356731</v>
      </c>
      <c r="AE93">
        <f>'IDT-1'!F93</f>
        <v>0</v>
      </c>
      <c r="AF93" s="26"/>
      <c r="AG93">
        <f t="shared" si="5"/>
        <v>957.63422490356731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15.203480931661122</v>
      </c>
      <c r="F94">
        <f>GT_Spot!T94</f>
        <v>0</v>
      </c>
      <c r="G94">
        <f>PPCL_NG!T94</f>
        <v>30.462249254790631</v>
      </c>
      <c r="H94">
        <f>PPCL_Spot!T94</f>
        <v>0</v>
      </c>
      <c r="I94">
        <f>Bawana_NG!T94</f>
        <v>50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518.17516082376676</v>
      </c>
      <c r="P94" s="77">
        <v>79.421661538461549</v>
      </c>
      <c r="Q94" s="77">
        <v>20.699796000000003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250.40999999999997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1.9200000000000002</v>
      </c>
      <c r="AB94" s="117">
        <f>-STOA!P94</f>
        <v>0</v>
      </c>
      <c r="AC94">
        <f t="shared" si="3"/>
        <v>8.7253258552832662</v>
      </c>
      <c r="AD94">
        <f t="shared" si="4"/>
        <v>932.56702269339667</v>
      </c>
      <c r="AE94">
        <f>'IDT-1'!F94</f>
        <v>0</v>
      </c>
      <c r="AF94" s="26"/>
      <c r="AG94">
        <f t="shared" si="5"/>
        <v>932.56702269339667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-25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15.203480931661122</v>
      </c>
      <c r="F95">
        <f>GT_Spot!T95</f>
        <v>0</v>
      </c>
      <c r="G95">
        <f>PPCL_NG!T95</f>
        <v>30.462249254790631</v>
      </c>
      <c r="H95">
        <f>PPCL_Spot!T95</f>
        <v>0</v>
      </c>
      <c r="I95">
        <f>Bawana_NG!T95</f>
        <v>50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517.79054469856669</v>
      </c>
      <c r="P95" s="77">
        <v>63.022496703296703</v>
      </c>
      <c r="Q95" s="77">
        <v>11.152180000000001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249.64999999999998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-11</v>
      </c>
      <c r="AA95" s="117">
        <f>STOA!J95</f>
        <v>1.9200000000000002</v>
      </c>
      <c r="AB95" s="117">
        <f>-STOA!P95</f>
        <v>0</v>
      </c>
      <c r="AC95">
        <f t="shared" si="3"/>
        <v>8.7621435152201137</v>
      </c>
      <c r="AD95">
        <f t="shared" si="4"/>
        <v>874.43880807309506</v>
      </c>
      <c r="AE95">
        <f>'IDT-1'!F95</f>
        <v>0</v>
      </c>
      <c r="AF95" s="26"/>
      <c r="AG95">
        <f t="shared" si="5"/>
        <v>874.43880807309506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-45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15.203480931661122</v>
      </c>
      <c r="F96">
        <f>GT_Spot!T96</f>
        <v>0</v>
      </c>
      <c r="G96">
        <f>PPCL_NG!T96</f>
        <v>30.462249254790631</v>
      </c>
      <c r="H96">
        <f>PPCL_Spot!T96</f>
        <v>0</v>
      </c>
      <c r="I96">
        <f>Bawana_NG!T96</f>
        <v>50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510.64963116787317</v>
      </c>
      <c r="P96" s="77">
        <v>57.153160439560445</v>
      </c>
      <c r="Q96" s="77">
        <v>11.152180000000001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249.16999999999996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-37</v>
      </c>
      <c r="AA96" s="117">
        <f>STOA!J96</f>
        <v>1.9200000000000002</v>
      </c>
      <c r="AB96" s="117">
        <f>-STOA!P96</f>
        <v>0</v>
      </c>
      <c r="AC96">
        <f t="shared" si="3"/>
        <v>8.5635261693293714</v>
      </c>
      <c r="AD96">
        <f t="shared" si="4"/>
        <v>870.14717562455598</v>
      </c>
      <c r="AE96">
        <f>'IDT-1'!F96</f>
        <v>0</v>
      </c>
      <c r="AF96" s="26"/>
      <c r="AG96">
        <f t="shared" si="5"/>
        <v>870.14717562455598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15.203480931661122</v>
      </c>
      <c r="F97">
        <f>GT_Spot!T97</f>
        <v>0</v>
      </c>
      <c r="G97">
        <f>PPCL_NG!T97</f>
        <v>30.462249254790631</v>
      </c>
      <c r="H97">
        <f>PPCL_Spot!T97</f>
        <v>0</v>
      </c>
      <c r="I97">
        <f>Bawana_NG!T97</f>
        <v>50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505.36632488783005</v>
      </c>
      <c r="P97" s="77">
        <v>57.153160439560445</v>
      </c>
      <c r="Q97" s="77">
        <v>11.152180000000001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248.87999999999997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-63</v>
      </c>
      <c r="AA97" s="117">
        <f>STOA!J97</f>
        <v>1.9200000000000002</v>
      </c>
      <c r="AB97" s="117">
        <f>-STOA!P97</f>
        <v>0</v>
      </c>
      <c r="AC97">
        <f t="shared" si="3"/>
        <v>8.7897030272530472</v>
      </c>
      <c r="AD97">
        <f t="shared" si="4"/>
        <v>833.34769248658915</v>
      </c>
      <c r="AE97">
        <f>'IDT-1'!F97</f>
        <v>0</v>
      </c>
      <c r="AF97" s="26"/>
      <c r="AG97">
        <f t="shared" si="5"/>
        <v>833.34769248658915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-15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15.203480931661122</v>
      </c>
      <c r="F98">
        <f>GT_Spot!T98</f>
        <v>0</v>
      </c>
      <c r="G98">
        <f>PPCL_NG!T98</f>
        <v>30.462249254790631</v>
      </c>
      <c r="H98">
        <f>PPCL_Spot!T98</f>
        <v>0</v>
      </c>
      <c r="I98">
        <f>Bawana_NG!T98</f>
        <v>53.359999999999992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505.36630872183002</v>
      </c>
      <c r="P98" s="77">
        <v>57.153160439560445</v>
      </c>
      <c r="Q98" s="77">
        <v>11.152180000000001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248.00999999999996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-84</v>
      </c>
      <c r="AA98" s="117">
        <f>STOA!J98</f>
        <v>1.9200000000000002</v>
      </c>
      <c r="AB98" s="117">
        <f>-STOA!P98</f>
        <v>0</v>
      </c>
      <c r="AC98">
        <f t="shared" si="3"/>
        <v>9.0424462005693247</v>
      </c>
      <c r="AD98">
        <f t="shared" si="4"/>
        <v>809.58493314727286</v>
      </c>
      <c r="AE98">
        <f>'IDT-1'!F98</f>
        <v>0</v>
      </c>
      <c r="AF98" s="26"/>
      <c r="AG98">
        <f t="shared" si="5"/>
        <v>809.58493314727286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-20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0.36971236135631125</v>
      </c>
      <c r="F99">
        <f t="shared" si="6"/>
        <v>0</v>
      </c>
      <c r="G99">
        <f t="shared" si="6"/>
        <v>0.75891449850958037</v>
      </c>
      <c r="H99">
        <f t="shared" si="6"/>
        <v>0</v>
      </c>
      <c r="I99">
        <f t="shared" si="6"/>
        <v>1.5030556506043464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15.200274796946792</v>
      </c>
      <c r="P99" s="77">
        <f t="shared" si="6"/>
        <v>1.7178401296703281</v>
      </c>
      <c r="Q99" s="77">
        <f t="shared" si="6"/>
        <v>0.4826922750000005</v>
      </c>
      <c r="R99" s="80">
        <f>SUM(R3:R98)/4000</f>
        <v>0.20076954545454556</v>
      </c>
      <c r="S99" s="80">
        <f t="shared" si="6"/>
        <v>0</v>
      </c>
      <c r="T99" s="78">
        <f t="shared" si="6"/>
        <v>0.32331500000000002</v>
      </c>
      <c r="U99" s="78">
        <f t="shared" si="6"/>
        <v>8.4434799999999992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9.255250000000001E-2</v>
      </c>
      <c r="Z99" s="75">
        <f t="shared" si="6"/>
        <v>-1.9339999999999999</v>
      </c>
      <c r="AA99" s="117">
        <f t="shared" si="6"/>
        <v>3.8109999999999984E-2</v>
      </c>
      <c r="AB99" s="117">
        <f t="shared" si="6"/>
        <v>0</v>
      </c>
      <c r="AC99">
        <f t="shared" si="6"/>
        <v>0.27869798589574735</v>
      </c>
      <c r="AD99">
        <f t="shared" si="6"/>
        <v>27.092026271646155</v>
      </c>
      <c r="AE99">
        <f t="shared" si="6"/>
        <v>-0.39171399999999984</v>
      </c>
      <c r="AG99">
        <f t="shared" si="6"/>
        <v>26.700312271646151</v>
      </c>
      <c r="AI99">
        <f t="shared" si="6"/>
        <v>0</v>
      </c>
      <c r="AJ99">
        <f t="shared" si="6"/>
        <v>0</v>
      </c>
      <c r="AK99">
        <f t="shared" si="6"/>
        <v>0.38025749999999992</v>
      </c>
      <c r="AL99">
        <f t="shared" si="6"/>
        <v>-0.20624999999999999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44572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9" t="s">
        <v>143</v>
      </c>
      <c r="Q1" s="219" t="s">
        <v>144</v>
      </c>
      <c r="R1" s="79"/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0" t="s">
        <v>335</v>
      </c>
      <c r="Y1" s="217" t="s">
        <v>223</v>
      </c>
      <c r="Z1" s="217" t="s">
        <v>224</v>
      </c>
      <c r="AA1" s="221" t="s">
        <v>198</v>
      </c>
      <c r="AB1" s="221" t="s">
        <v>199</v>
      </c>
      <c r="AC1" s="27" t="s">
        <v>189</v>
      </c>
      <c r="AD1" s="210" t="s">
        <v>142</v>
      </c>
      <c r="AG1" s="210" t="s">
        <v>278</v>
      </c>
      <c r="AI1" s="217" t="s">
        <v>384</v>
      </c>
      <c r="AJ1" s="217" t="s">
        <v>385</v>
      </c>
      <c r="AK1" s="217" t="s">
        <v>386</v>
      </c>
      <c r="AL1" s="217" t="s">
        <v>387</v>
      </c>
      <c r="AM1" s="217" t="s">
        <v>388</v>
      </c>
      <c r="AN1" s="217" t="s">
        <v>389</v>
      </c>
      <c r="AO1" s="216" t="s">
        <v>413</v>
      </c>
      <c r="AP1" s="216" t="s">
        <v>414</v>
      </c>
      <c r="AQ1" s="216" t="s">
        <v>415</v>
      </c>
      <c r="AR1" s="216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9"/>
      <c r="Q2" s="219"/>
      <c r="R2" s="79"/>
      <c r="S2" s="79"/>
      <c r="T2" s="82" t="s">
        <v>315</v>
      </c>
      <c r="U2" s="220"/>
      <c r="V2" s="107" t="s">
        <v>304</v>
      </c>
      <c r="W2" s="107" t="s">
        <v>304</v>
      </c>
      <c r="X2" s="210"/>
      <c r="Y2" s="217"/>
      <c r="Z2" s="217"/>
      <c r="AA2" s="221"/>
      <c r="AB2" s="221"/>
      <c r="AC2" s="27">
        <f>Allocation!J1/100</f>
        <v>8.8000000000000005E-3</v>
      </c>
      <c r="AD2" s="210"/>
      <c r="AE2" t="s">
        <v>276</v>
      </c>
      <c r="AG2" s="210"/>
      <c r="AI2" s="217"/>
      <c r="AJ2" s="217"/>
      <c r="AK2" s="217"/>
      <c r="AL2" s="217"/>
      <c r="AM2" s="217"/>
      <c r="AN2" s="217"/>
      <c r="AO2" s="216"/>
      <c r="AP2" s="216"/>
      <c r="AQ2" s="216"/>
      <c r="AR2" s="216"/>
    </row>
    <row r="3" spans="1:44">
      <c r="A3" t="s">
        <v>45</v>
      </c>
      <c r="E3">
        <f>GT_NG!S3</f>
        <v>2.1089571841344892</v>
      </c>
      <c r="F3">
        <f>GT_Spot!S3</f>
        <v>0</v>
      </c>
      <c r="G3">
        <f>PPCL_NG!S3</f>
        <v>48.48</v>
      </c>
      <c r="H3">
        <f>PPCL_Spot!S3</f>
        <v>0</v>
      </c>
      <c r="I3">
        <f>Bawana_NG!S3</f>
        <v>27.999999999999996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SUMIF(B3:AB3,"&gt;0")*$AC$2-SUMIF(B3:AB3,"&lt;0")*($AC$2/(1-$AC$2))+SUMIF(AI3:AN3,"&gt;0")*$AC$2-SUMIF(AI3:AN3,"&lt;0")*($AC$2/(1-$AC$2))</f>
        <v>0.69158282322038356</v>
      </c>
      <c r="AD3">
        <f>SUM(B3:AB3,AI3:AR3)-AC3</f>
        <v>77.8973743609141</v>
      </c>
      <c r="AE3">
        <f>'IDT-1'!E3</f>
        <v>0</v>
      </c>
      <c r="AF3" s="26"/>
      <c r="AG3">
        <f>SUM(AD3:AF3)</f>
        <v>77.8973743609141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2.1089571841344892</v>
      </c>
      <c r="F4">
        <f>GT_Spot!S4</f>
        <v>0</v>
      </c>
      <c r="G4">
        <f>PPCL_NG!S4</f>
        <v>49.39</v>
      </c>
      <c r="H4">
        <f>PPCL_Spot!S4</f>
        <v>0</v>
      </c>
      <c r="I4">
        <f>Bawana_NG!S4</f>
        <v>27.999999999999996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SUMIF(B4:AB4,"&gt;0")*$AC$2-SUMIF(B4:AB4,"&lt;0")*($AC$2/(1-$AC$2))+SUMIF(AI4:AN4,"&gt;0")*$AC$2-SUMIF(AI4:AN4,"&lt;0")*($AC$2/(1-$AC$2))</f>
        <v>0.69959082322038346</v>
      </c>
      <c r="AD4">
        <f t="shared" ref="AD4:AD67" si="1">SUM(B4:AB4,AI4:AR4)-AC4</f>
        <v>78.799366360914092</v>
      </c>
      <c r="AE4">
        <f>'IDT-1'!E4</f>
        <v>0</v>
      </c>
      <c r="AF4" s="26"/>
      <c r="AG4">
        <f t="shared" ref="AG4:AG67" si="2">SUM(AD4:AF4)</f>
        <v>78.799366360914092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2.1089571841344892</v>
      </c>
      <c r="F5">
        <f>GT_Spot!S5</f>
        <v>0</v>
      </c>
      <c r="G5">
        <f>PPCL_NG!S5</f>
        <v>49.39</v>
      </c>
      <c r="H5">
        <f>PPCL_Spot!S5</f>
        <v>0</v>
      </c>
      <c r="I5">
        <f>Bawana_NG!S5</f>
        <v>27.999999999999996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0.69959082322038346</v>
      </c>
      <c r="AD5">
        <f t="shared" si="1"/>
        <v>78.799366360914092</v>
      </c>
      <c r="AE5">
        <f>'IDT-1'!E5</f>
        <v>0</v>
      </c>
      <c r="AF5" s="26"/>
      <c r="AG5">
        <f t="shared" si="2"/>
        <v>78.799366360914092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2.1089571841344892</v>
      </c>
      <c r="F6">
        <f>GT_Spot!S6</f>
        <v>0</v>
      </c>
      <c r="G6">
        <f>PPCL_NG!S6</f>
        <v>48.48</v>
      </c>
      <c r="H6">
        <f>PPCL_Spot!S6</f>
        <v>0</v>
      </c>
      <c r="I6">
        <f>Bawana_NG!S6</f>
        <v>27.999999999999996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-25</v>
      </c>
      <c r="AA6" s="117">
        <f>STOA!K6</f>
        <v>0</v>
      </c>
      <c r="AB6" s="117">
        <f>-STOA!Q6</f>
        <v>0</v>
      </c>
      <c r="AC6">
        <f t="shared" si="0"/>
        <v>0.91353601127526651</v>
      </c>
      <c r="AD6">
        <f t="shared" si="1"/>
        <v>52.675421172859217</v>
      </c>
      <c r="AE6">
        <f>'IDT-1'!E6</f>
        <v>0</v>
      </c>
      <c r="AF6" s="26"/>
      <c r="AG6">
        <f t="shared" si="2"/>
        <v>52.675421172859217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2.1082160225236755</v>
      </c>
      <c r="F7">
        <f>GT_Spot!S7</f>
        <v>0</v>
      </c>
      <c r="G7">
        <f>PPCL_NG!S7</f>
        <v>48.48</v>
      </c>
      <c r="H7">
        <f>PPCL_Spot!S7</f>
        <v>0</v>
      </c>
      <c r="I7">
        <f>Bawana_NG!S7</f>
        <v>27.999999999999996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0.69157630099820833</v>
      </c>
      <c r="AD7">
        <f t="shared" si="1"/>
        <v>77.89663972152546</v>
      </c>
      <c r="AE7">
        <f>'IDT-1'!E7</f>
        <v>0</v>
      </c>
      <c r="AF7" s="26"/>
      <c r="AG7">
        <f t="shared" si="2"/>
        <v>77.89663972152546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2.1082160225236755</v>
      </c>
      <c r="F8">
        <f>GT_Spot!S8</f>
        <v>0</v>
      </c>
      <c r="G8">
        <f>PPCL_NG!S8</f>
        <v>48.48</v>
      </c>
      <c r="H8">
        <f>PPCL_Spot!S8</f>
        <v>0</v>
      </c>
      <c r="I8">
        <f>Bawana_NG!S8</f>
        <v>27.999999999999996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19.13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0.85992030099820826</v>
      </c>
      <c r="AD8">
        <f t="shared" si="1"/>
        <v>96.858295721525451</v>
      </c>
      <c r="AE8">
        <f>'IDT-1'!E8</f>
        <v>0</v>
      </c>
      <c r="AF8" s="26"/>
      <c r="AG8">
        <f t="shared" si="2"/>
        <v>96.858295721525451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2.1082160225236755</v>
      </c>
      <c r="F9">
        <f>GT_Spot!S9</f>
        <v>0</v>
      </c>
      <c r="G9">
        <f>PPCL_NG!S9</f>
        <v>49.09</v>
      </c>
      <c r="H9">
        <f>PPCL_Spot!S9</f>
        <v>0</v>
      </c>
      <c r="I9">
        <f>Bawana_NG!S9</f>
        <v>27.998720818676045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0.69693304420255764</v>
      </c>
      <c r="AD9">
        <f t="shared" si="1"/>
        <v>78.500003796997177</v>
      </c>
      <c r="AE9">
        <f>'IDT-1'!E9</f>
        <v>0</v>
      </c>
      <c r="AF9" s="26"/>
      <c r="AG9">
        <f t="shared" si="2"/>
        <v>78.500003796997177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2.1082160225236755</v>
      </c>
      <c r="F10">
        <f>GT_Spot!S10</f>
        <v>0</v>
      </c>
      <c r="G10">
        <f>PPCL_NG!S10</f>
        <v>48.48</v>
      </c>
      <c r="H10">
        <f>PPCL_Spot!S10</f>
        <v>0</v>
      </c>
      <c r="I10">
        <f>Bawana_NG!S10</f>
        <v>27.998720818676045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0.69156504420255749</v>
      </c>
      <c r="AD10">
        <f t="shared" si="1"/>
        <v>77.895371796997154</v>
      </c>
      <c r="AE10">
        <f>'IDT-1'!E10</f>
        <v>0</v>
      </c>
      <c r="AF10" s="26"/>
      <c r="AG10">
        <f t="shared" si="2"/>
        <v>77.895371796997154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2.1082160225236755</v>
      </c>
      <c r="F11">
        <f>GT_Spot!S11</f>
        <v>0</v>
      </c>
      <c r="G11">
        <f>PPCL_NG!S11</f>
        <v>48.48</v>
      </c>
      <c r="H11">
        <f>PPCL_Spot!S11</f>
        <v>0</v>
      </c>
      <c r="I11">
        <f>Bawana_NG!S11</f>
        <v>27.998720818676045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-25</v>
      </c>
      <c r="AA11" s="117">
        <f>STOA!K11</f>
        <v>0</v>
      </c>
      <c r="AB11" s="117">
        <f>-STOA!Q11</f>
        <v>0</v>
      </c>
      <c r="AC11">
        <f t="shared" si="0"/>
        <v>0.91351823225744044</v>
      </c>
      <c r="AD11">
        <f t="shared" si="1"/>
        <v>52.673418608942278</v>
      </c>
      <c r="AE11">
        <f>'IDT-1'!E11</f>
        <v>0</v>
      </c>
      <c r="AF11" s="26"/>
      <c r="AG11">
        <f t="shared" si="2"/>
        <v>52.673418608942278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2.1082160225236755</v>
      </c>
      <c r="F12">
        <f>GT_Spot!S12</f>
        <v>0</v>
      </c>
      <c r="G12">
        <f>PPCL_NG!S12</f>
        <v>48.48</v>
      </c>
      <c r="H12">
        <f>PPCL_Spot!S12</f>
        <v>0</v>
      </c>
      <c r="I12">
        <f>Bawana_NG!S12</f>
        <v>27.998720818676045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0.69156504420255749</v>
      </c>
      <c r="AD12">
        <f t="shared" si="1"/>
        <v>77.895371796997154</v>
      </c>
      <c r="AE12">
        <f>'IDT-1'!E12</f>
        <v>0</v>
      </c>
      <c r="AF12" s="26"/>
      <c r="AG12">
        <f t="shared" si="2"/>
        <v>77.895371796997154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2.1082160225236755</v>
      </c>
      <c r="F13">
        <f>GT_Spot!S13</f>
        <v>0</v>
      </c>
      <c r="G13">
        <f>PPCL_NG!S13</f>
        <v>48.48</v>
      </c>
      <c r="H13">
        <f>PPCL_Spot!S13</f>
        <v>0</v>
      </c>
      <c r="I13">
        <f>Bawana_NG!S13</f>
        <v>27.998720818676045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19.13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0.85990904420255754</v>
      </c>
      <c r="AD13">
        <f t="shared" si="1"/>
        <v>96.857027796997158</v>
      </c>
      <c r="AE13">
        <f>'IDT-1'!E13</f>
        <v>0</v>
      </c>
      <c r="AF13" s="26"/>
      <c r="AG13">
        <f t="shared" si="2"/>
        <v>96.857027796997158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2.1082160225236755</v>
      </c>
      <c r="F14">
        <f>GT_Spot!S14</f>
        <v>0</v>
      </c>
      <c r="G14">
        <f>PPCL_NG!S14</f>
        <v>48.48</v>
      </c>
      <c r="H14">
        <f>PPCL_Spot!S14</f>
        <v>0</v>
      </c>
      <c r="I14">
        <f>Bawana_NG!S14</f>
        <v>27.998720818676045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0.69156504420255749</v>
      </c>
      <c r="AD14">
        <f t="shared" si="1"/>
        <v>77.895371796997154</v>
      </c>
      <c r="AE14">
        <f>'IDT-1'!E14</f>
        <v>0</v>
      </c>
      <c r="AF14" s="26"/>
      <c r="AG14">
        <f t="shared" si="2"/>
        <v>77.895371796997154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2.1082160225236755</v>
      </c>
      <c r="F15">
        <f>GT_Spot!S15</f>
        <v>0</v>
      </c>
      <c r="G15">
        <f>PPCL_NG!S15</f>
        <v>47.27</v>
      </c>
      <c r="H15">
        <f>PPCL_Spot!S15</f>
        <v>0</v>
      </c>
      <c r="I15">
        <f>Bawana_NG!S15</f>
        <v>27.998720818676045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0.68091704420255761</v>
      </c>
      <c r="AD15">
        <f t="shared" si="1"/>
        <v>76.696019796997163</v>
      </c>
      <c r="AE15">
        <f>'IDT-1'!E15</f>
        <v>0</v>
      </c>
      <c r="AF15" s="26"/>
      <c r="AG15">
        <f t="shared" si="2"/>
        <v>76.696019796997163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2.1082160225236755</v>
      </c>
      <c r="F16">
        <f>GT_Spot!S16</f>
        <v>0</v>
      </c>
      <c r="G16">
        <f>PPCL_NG!S16</f>
        <v>48.48</v>
      </c>
      <c r="H16">
        <f>PPCL_Spot!S16</f>
        <v>0</v>
      </c>
      <c r="I16">
        <f>Bawana_NG!S16</f>
        <v>27.998720818676045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-25</v>
      </c>
      <c r="AA16" s="117">
        <f>STOA!K16</f>
        <v>0</v>
      </c>
      <c r="AB16" s="117">
        <f>-STOA!Q16</f>
        <v>0</v>
      </c>
      <c r="AC16">
        <f t="shared" si="0"/>
        <v>0.91351823225744044</v>
      </c>
      <c r="AD16">
        <f t="shared" si="1"/>
        <v>52.673418608942278</v>
      </c>
      <c r="AE16">
        <f>'IDT-1'!E16</f>
        <v>0</v>
      </c>
      <c r="AF16" s="26"/>
      <c r="AG16">
        <f t="shared" si="2"/>
        <v>52.673418608942278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2.1082160225236755</v>
      </c>
      <c r="F17">
        <f>GT_Spot!S17</f>
        <v>0</v>
      </c>
      <c r="G17">
        <f>PPCL_NG!S17</f>
        <v>48.48</v>
      </c>
      <c r="H17">
        <f>PPCL_Spot!S17</f>
        <v>0</v>
      </c>
      <c r="I17">
        <f>Bawana_NG!S17</f>
        <v>27.998720818676045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0.69156504420255749</v>
      </c>
      <c r="AD17">
        <f t="shared" si="1"/>
        <v>77.895371796997154</v>
      </c>
      <c r="AE17">
        <f>'IDT-1'!E17</f>
        <v>0</v>
      </c>
      <c r="AF17" s="26"/>
      <c r="AG17">
        <f t="shared" si="2"/>
        <v>77.895371796997154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2.1082160225236755</v>
      </c>
      <c r="F18">
        <f>GT_Spot!S18</f>
        <v>0</v>
      </c>
      <c r="G18">
        <f>PPCL_NG!S18</f>
        <v>48.48</v>
      </c>
      <c r="H18">
        <f>PPCL_Spot!S18</f>
        <v>0</v>
      </c>
      <c r="I18">
        <f>Bawana_NG!S18</f>
        <v>27.998720818676045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18.18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0.8515490442025575</v>
      </c>
      <c r="AD18">
        <f t="shared" si="1"/>
        <v>95.915387796997152</v>
      </c>
      <c r="AE18">
        <f>'IDT-1'!E18</f>
        <v>0</v>
      </c>
      <c r="AF18" s="26"/>
      <c r="AG18">
        <f t="shared" si="2"/>
        <v>95.915387796997152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2.1082160225236755</v>
      </c>
      <c r="F19">
        <f>GT_Spot!S19</f>
        <v>0</v>
      </c>
      <c r="G19">
        <f>PPCL_NG!S19</f>
        <v>48.48</v>
      </c>
      <c r="H19">
        <f>PPCL_Spot!S19</f>
        <v>0</v>
      </c>
      <c r="I19">
        <f>Bawana_NG!S19</f>
        <v>27.998720818676045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0.69156504420255749</v>
      </c>
      <c r="AD19">
        <f t="shared" si="1"/>
        <v>77.895371796997154</v>
      </c>
      <c r="AE19">
        <f>'IDT-1'!E19</f>
        <v>0</v>
      </c>
      <c r="AF19" s="26"/>
      <c r="AG19">
        <f t="shared" si="2"/>
        <v>77.895371796997154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2.1082160225236755</v>
      </c>
      <c r="F20">
        <f>GT_Spot!S20</f>
        <v>0</v>
      </c>
      <c r="G20">
        <f>PPCL_NG!S20</f>
        <v>48.48</v>
      </c>
      <c r="H20">
        <f>PPCL_Spot!S20</f>
        <v>0</v>
      </c>
      <c r="I20">
        <f>Bawana_NG!S20</f>
        <v>27.999999999999996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-30</v>
      </c>
      <c r="AA20" s="117">
        <f>STOA!K20</f>
        <v>0</v>
      </c>
      <c r="AB20" s="117">
        <f>-STOA!Q20</f>
        <v>0</v>
      </c>
      <c r="AC20">
        <f t="shared" si="0"/>
        <v>0.95792012666406789</v>
      </c>
      <c r="AD20">
        <f t="shared" si="1"/>
        <v>47.630295895859597</v>
      </c>
      <c r="AE20">
        <f>'IDT-1'!E20</f>
        <v>0</v>
      </c>
      <c r="AF20" s="26"/>
      <c r="AG20">
        <f t="shared" si="2"/>
        <v>47.630295895859597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2.1082160225236755</v>
      </c>
      <c r="F21">
        <f>GT_Spot!S21</f>
        <v>0</v>
      </c>
      <c r="G21">
        <f>PPCL_NG!S21</f>
        <v>47.27</v>
      </c>
      <c r="H21">
        <f>PPCL_Spot!S21</f>
        <v>0</v>
      </c>
      <c r="I21">
        <f>Bawana_NG!S21</f>
        <v>28.001496005421455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0.68094146584591719</v>
      </c>
      <c r="AD21">
        <f t="shared" si="1"/>
        <v>76.698770562099213</v>
      </c>
      <c r="AE21">
        <f>'IDT-1'!E21</f>
        <v>0</v>
      </c>
      <c r="AF21" s="26"/>
      <c r="AG21">
        <f t="shared" si="2"/>
        <v>76.698770562099213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2.1082160225236755</v>
      </c>
      <c r="F22">
        <f>GT_Spot!S22</f>
        <v>0</v>
      </c>
      <c r="G22">
        <f>PPCL_NG!S22</f>
        <v>48.48</v>
      </c>
      <c r="H22">
        <f>PPCL_Spot!S22</f>
        <v>0</v>
      </c>
      <c r="I22">
        <f>Bawana_NG!S22</f>
        <v>27.999999999999996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0.69157630099820833</v>
      </c>
      <c r="AD22">
        <f t="shared" si="1"/>
        <v>77.89663972152546</v>
      </c>
      <c r="AE22">
        <f>'IDT-1'!E22</f>
        <v>0</v>
      </c>
      <c r="AF22" s="26"/>
      <c r="AG22">
        <f t="shared" si="2"/>
        <v>77.89663972152546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2.1082160225236755</v>
      </c>
      <c r="F23">
        <f>GT_Spot!S23</f>
        <v>0</v>
      </c>
      <c r="G23">
        <f>PPCL_NG!S23</f>
        <v>48.48</v>
      </c>
      <c r="H23">
        <f>PPCL_Spot!S23</f>
        <v>0</v>
      </c>
      <c r="I23">
        <f>Bawana_NG!S23</f>
        <v>28.001492256250479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19.13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0.85993343285321255</v>
      </c>
      <c r="AD23">
        <f t="shared" si="1"/>
        <v>96.859774845920938</v>
      </c>
      <c r="AE23">
        <f>'IDT-1'!E23</f>
        <v>0</v>
      </c>
      <c r="AF23" s="26"/>
      <c r="AG23">
        <f t="shared" si="2"/>
        <v>96.859774845920938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2.1082160225236755</v>
      </c>
      <c r="F24">
        <f>GT_Spot!S24</f>
        <v>0</v>
      </c>
      <c r="G24">
        <f>PPCL_NG!S24</f>
        <v>48.48</v>
      </c>
      <c r="H24">
        <f>PPCL_Spot!S24</f>
        <v>0</v>
      </c>
      <c r="I24">
        <f>Bawana_NG!S24</f>
        <v>28.00148849057593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0.69158939971527655</v>
      </c>
      <c r="AD24">
        <f t="shared" si="1"/>
        <v>77.898115113384321</v>
      </c>
      <c r="AE24">
        <f>'IDT-1'!E24</f>
        <v>0</v>
      </c>
      <c r="AF24" s="26"/>
      <c r="AG24">
        <f t="shared" si="2"/>
        <v>77.898115113384321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2.1082160225236755</v>
      </c>
      <c r="F25">
        <f>GT_Spot!S25</f>
        <v>0</v>
      </c>
      <c r="G25">
        <f>PPCL_NG!S25</f>
        <v>48.48</v>
      </c>
      <c r="H25">
        <f>PPCL_Spot!S25</f>
        <v>0</v>
      </c>
      <c r="I25">
        <f>Bawana_NG!S25</f>
        <v>28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-30</v>
      </c>
      <c r="AA25" s="117">
        <f>STOA!K25</f>
        <v>0</v>
      </c>
      <c r="AB25" s="117">
        <f>-STOA!Q25</f>
        <v>0</v>
      </c>
      <c r="AC25">
        <f t="shared" si="0"/>
        <v>0.95792012666406801</v>
      </c>
      <c r="AD25">
        <f t="shared" si="1"/>
        <v>47.630295895859611</v>
      </c>
      <c r="AE25">
        <f>'IDT-1'!E25</f>
        <v>0</v>
      </c>
      <c r="AF25" s="26"/>
      <c r="AG25">
        <f t="shared" si="2"/>
        <v>47.630295895859611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2.1082160225236755</v>
      </c>
      <c r="F26">
        <f>GT_Spot!S26</f>
        <v>0</v>
      </c>
      <c r="G26">
        <f>PPCL_NG!S26</f>
        <v>48.48</v>
      </c>
      <c r="H26">
        <f>PPCL_Spot!S26</f>
        <v>0</v>
      </c>
      <c r="I26">
        <f>Bawana_NG!S26</f>
        <v>28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0.69157630099820844</v>
      </c>
      <c r="AD26">
        <f t="shared" si="1"/>
        <v>77.896639721525474</v>
      </c>
      <c r="AE26">
        <f>'IDT-1'!E26</f>
        <v>0</v>
      </c>
      <c r="AF26" s="26"/>
      <c r="AG26">
        <f t="shared" si="2"/>
        <v>77.896639721525474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2.1082160225236755</v>
      </c>
      <c r="F27">
        <f>GT_Spot!S27</f>
        <v>0</v>
      </c>
      <c r="G27">
        <f>PPCL_NG!S27</f>
        <v>49.09</v>
      </c>
      <c r="H27">
        <f>PPCL_Spot!S27</f>
        <v>0</v>
      </c>
      <c r="I27">
        <f>Bawana_NG!S27</f>
        <v>28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9.57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0.78116030099820855</v>
      </c>
      <c r="AD27">
        <f t="shared" si="1"/>
        <v>87.987055721525479</v>
      </c>
      <c r="AE27">
        <f>'IDT-1'!E27</f>
        <v>0</v>
      </c>
      <c r="AF27" s="26"/>
      <c r="AG27">
        <f t="shared" si="2"/>
        <v>87.987055721525479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2.1082160225236755</v>
      </c>
      <c r="F28">
        <f>GT_Spot!S28</f>
        <v>0</v>
      </c>
      <c r="G28">
        <f>PPCL_NG!S28</f>
        <v>47.27</v>
      </c>
      <c r="H28">
        <f>PPCL_Spot!S28</f>
        <v>0</v>
      </c>
      <c r="I28">
        <f>Bawana_NG!S28</f>
        <v>27.999999999999993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0.68092830099820834</v>
      </c>
      <c r="AD28">
        <f t="shared" si="1"/>
        <v>76.69728772152547</v>
      </c>
      <c r="AE28">
        <f>'IDT-1'!E28</f>
        <v>0</v>
      </c>
      <c r="AF28" s="26"/>
      <c r="AG28">
        <f t="shared" si="2"/>
        <v>76.69728772152547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2.1082160225236755</v>
      </c>
      <c r="F29">
        <f>GT_Spot!S29</f>
        <v>0</v>
      </c>
      <c r="G29">
        <f>PPCL_NG!S29</f>
        <v>48.48</v>
      </c>
      <c r="H29">
        <f>PPCL_Spot!S29</f>
        <v>0</v>
      </c>
      <c r="I29">
        <f>Bawana_NG!S29</f>
        <v>27.999999999999993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33.479999999999997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0.98620030099820832</v>
      </c>
      <c r="AD29">
        <f t="shared" si="1"/>
        <v>111.08201572152547</v>
      </c>
      <c r="AE29">
        <f>'IDT-1'!E29</f>
        <v>0</v>
      </c>
      <c r="AF29" s="26"/>
      <c r="AG29">
        <f t="shared" si="2"/>
        <v>111.08201572152547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2.1082160225236755</v>
      </c>
      <c r="F30">
        <f>GT_Spot!S30</f>
        <v>0</v>
      </c>
      <c r="G30">
        <f>PPCL_NG!S30</f>
        <v>48.48</v>
      </c>
      <c r="H30">
        <f>PPCL_Spot!S30</f>
        <v>0</v>
      </c>
      <c r="I30">
        <f>Bawana_NG!S30</f>
        <v>27.999999999999993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-10</v>
      </c>
      <c r="AA30" s="117">
        <f>STOA!K30</f>
        <v>0</v>
      </c>
      <c r="AB30" s="117">
        <f>-STOA!Q30</f>
        <v>0</v>
      </c>
      <c r="AC30">
        <f t="shared" si="0"/>
        <v>0.78035757622016155</v>
      </c>
      <c r="AD30">
        <f t="shared" si="1"/>
        <v>67.807858446303513</v>
      </c>
      <c r="AE30">
        <f>'IDT-1'!E30</f>
        <v>0</v>
      </c>
      <c r="AF30" s="26"/>
      <c r="AG30">
        <f t="shared" si="2"/>
        <v>67.807858446303513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2.1082160225236755</v>
      </c>
      <c r="F31">
        <f>GT_Spot!S31</f>
        <v>0</v>
      </c>
      <c r="G31">
        <f>PPCL_NG!S31</f>
        <v>48.48</v>
      </c>
      <c r="H31">
        <f>PPCL_Spot!S31</f>
        <v>0</v>
      </c>
      <c r="I31">
        <f>Bawana_NG!S31</f>
        <v>27.91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-5</v>
      </c>
      <c r="AA31" s="117">
        <f>STOA!K31</f>
        <v>0</v>
      </c>
      <c r="AB31" s="117">
        <f>-STOA!Q31</f>
        <v>0</v>
      </c>
      <c r="AC31">
        <f t="shared" si="0"/>
        <v>0.73517493860918504</v>
      </c>
      <c r="AD31">
        <f t="shared" si="1"/>
        <v>72.763041083914487</v>
      </c>
      <c r="AE31">
        <f>'IDT-1'!E31</f>
        <v>0</v>
      </c>
      <c r="AF31" s="26"/>
      <c r="AG31">
        <f t="shared" si="2"/>
        <v>72.763041083914487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2.1082160225236755</v>
      </c>
      <c r="F32">
        <f>GT_Spot!S32</f>
        <v>0</v>
      </c>
      <c r="G32">
        <f>PPCL_NG!S32</f>
        <v>48.48</v>
      </c>
      <c r="H32">
        <f>PPCL_Spot!S32</f>
        <v>0</v>
      </c>
      <c r="I32">
        <f>Bawana_NG!S32</f>
        <v>27.999999999999993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43.04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1.0703283009982083</v>
      </c>
      <c r="AD32">
        <f t="shared" si="1"/>
        <v>120.55788772152546</v>
      </c>
      <c r="AE32">
        <f>'IDT-1'!E32</f>
        <v>0</v>
      </c>
      <c r="AF32" s="26"/>
      <c r="AG32">
        <f t="shared" si="2"/>
        <v>120.55788772152546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2.1082160225236755</v>
      </c>
      <c r="F33">
        <f>GT_Spot!S33</f>
        <v>0</v>
      </c>
      <c r="G33">
        <f>PPCL_NG!S33</f>
        <v>49.09</v>
      </c>
      <c r="H33">
        <f>PPCL_Spot!S33</f>
        <v>0</v>
      </c>
      <c r="I33">
        <f>Bawana_NG!S33</f>
        <v>27.999999999999993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0.69694430099820837</v>
      </c>
      <c r="AD33">
        <f t="shared" si="1"/>
        <v>78.501271721525455</v>
      </c>
      <c r="AE33">
        <f>'IDT-1'!E33</f>
        <v>0</v>
      </c>
      <c r="AF33" s="26"/>
      <c r="AG33">
        <f t="shared" si="2"/>
        <v>78.501271721525455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2.1082160225236755</v>
      </c>
      <c r="F34">
        <f>GT_Spot!S34</f>
        <v>0</v>
      </c>
      <c r="G34">
        <f>PPCL_NG!S34</f>
        <v>47.27</v>
      </c>
      <c r="H34">
        <f>PPCL_Spot!S34</f>
        <v>0</v>
      </c>
      <c r="I34">
        <f>Bawana_NG!S34</f>
        <v>27.999999999999993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0.68092830099820834</v>
      </c>
      <c r="AD34">
        <f t="shared" si="1"/>
        <v>76.69728772152547</v>
      </c>
      <c r="AE34">
        <f>'IDT-1'!E34</f>
        <v>0</v>
      </c>
      <c r="AF34" s="26"/>
      <c r="AG34">
        <f t="shared" si="2"/>
        <v>76.69728772152547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2.1082160225236755</v>
      </c>
      <c r="F35">
        <f>GT_Spot!S35</f>
        <v>0</v>
      </c>
      <c r="G35">
        <f>PPCL_NG!S35</f>
        <v>48.48</v>
      </c>
      <c r="H35">
        <f>PPCL_Spot!S35</f>
        <v>0</v>
      </c>
      <c r="I35">
        <f>Bawana_NG!S35</f>
        <v>22.999999999999996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-40</v>
      </c>
      <c r="AA35" s="117">
        <f>STOA!K35</f>
        <v>120.53</v>
      </c>
      <c r="AB35" s="117">
        <f>-STOA!Q35</f>
        <v>0</v>
      </c>
      <c r="AC35">
        <f t="shared" si="0"/>
        <v>2.063365401886021</v>
      </c>
      <c r="AD35">
        <f t="shared" si="1"/>
        <v>152.05485062063764</v>
      </c>
      <c r="AE35">
        <f>'IDT-1'!E35</f>
        <v>0</v>
      </c>
      <c r="AF35" s="26"/>
      <c r="AG35">
        <f t="shared" si="2"/>
        <v>152.05485062063764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2.1082160225236755</v>
      </c>
      <c r="F36">
        <f>GT_Spot!S36</f>
        <v>0</v>
      </c>
      <c r="G36">
        <f>PPCL_NG!S36</f>
        <v>48.48</v>
      </c>
      <c r="H36">
        <f>PPCL_Spot!S36</f>
        <v>0</v>
      </c>
      <c r="I36">
        <f>Bawana_NG!S36</f>
        <v>22.999999999999996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-30</v>
      </c>
      <c r="AA36" s="117">
        <f>STOA!K36</f>
        <v>120.53</v>
      </c>
      <c r="AB36" s="117">
        <f>-STOA!Q36</f>
        <v>0</v>
      </c>
      <c r="AC36">
        <f t="shared" si="0"/>
        <v>1.9745841266640678</v>
      </c>
      <c r="AD36">
        <f t="shared" si="1"/>
        <v>162.14363189585958</v>
      </c>
      <c r="AE36">
        <f>'IDT-1'!E36</f>
        <v>0</v>
      </c>
      <c r="AF36" s="26"/>
      <c r="AG36">
        <f t="shared" si="2"/>
        <v>162.14363189585958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2.1082160225236755</v>
      </c>
      <c r="F37">
        <f>GT_Spot!S37</f>
        <v>0</v>
      </c>
      <c r="G37">
        <f>PPCL_NG!S37</f>
        <v>48.48</v>
      </c>
      <c r="H37">
        <f>PPCL_Spot!S37</f>
        <v>0</v>
      </c>
      <c r="I37">
        <f>Bawana_NG!S37</f>
        <v>22.999999999999996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-30</v>
      </c>
      <c r="AA37" s="117">
        <f>STOA!K37</f>
        <v>120.53</v>
      </c>
      <c r="AB37" s="117">
        <f>-STOA!Q37</f>
        <v>0</v>
      </c>
      <c r="AC37">
        <f t="shared" si="0"/>
        <v>1.9745841266640678</v>
      </c>
      <c r="AD37">
        <f t="shared" si="1"/>
        <v>162.14363189585958</v>
      </c>
      <c r="AE37">
        <f>'IDT-1'!E37</f>
        <v>0</v>
      </c>
      <c r="AF37" s="26"/>
      <c r="AG37">
        <f t="shared" si="2"/>
        <v>162.14363189585958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2.1082160225236755</v>
      </c>
      <c r="F38">
        <f>GT_Spot!S38</f>
        <v>0</v>
      </c>
      <c r="G38">
        <f>PPCL_NG!S38</f>
        <v>48.48</v>
      </c>
      <c r="H38">
        <f>PPCL_Spot!S38</f>
        <v>0</v>
      </c>
      <c r="I38">
        <f>Bawana_NG!S38</f>
        <v>22.999999999999996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-85</v>
      </c>
      <c r="AA38" s="117">
        <f>STOA!K38</f>
        <v>120.53</v>
      </c>
      <c r="AB38" s="117">
        <f>-STOA!Q38</f>
        <v>0</v>
      </c>
      <c r="AC38">
        <f t="shared" si="0"/>
        <v>2.4628811403848108</v>
      </c>
      <c r="AD38">
        <f t="shared" si="1"/>
        <v>106.65533488213886</v>
      </c>
      <c r="AE38">
        <f>'IDT-1'!E38</f>
        <v>0</v>
      </c>
      <c r="AF38" s="26"/>
      <c r="AG38">
        <f t="shared" si="2"/>
        <v>106.65533488213886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2.0922446890197079</v>
      </c>
      <c r="F39">
        <f>GT_Spot!S39</f>
        <v>0</v>
      </c>
      <c r="G39">
        <f>PPCL_NG!S39</f>
        <v>49.09</v>
      </c>
      <c r="H39">
        <f>PPCL_Spot!S39</f>
        <v>0</v>
      </c>
      <c r="I39">
        <f>Bawana_NG!S39</f>
        <v>22.999999999999996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-20</v>
      </c>
      <c r="AA39" s="117">
        <f>STOA!K39</f>
        <v>120.53</v>
      </c>
      <c r="AB39" s="117">
        <f>-STOA!Q39</f>
        <v>0</v>
      </c>
      <c r="AC39">
        <f t="shared" si="0"/>
        <v>1.89103030370728</v>
      </c>
      <c r="AD39">
        <f t="shared" si="1"/>
        <v>172.82121438531243</v>
      </c>
      <c r="AE39">
        <f>'IDT-1'!E39</f>
        <v>0</v>
      </c>
      <c r="AF39" s="26"/>
      <c r="AG39">
        <f t="shared" si="2"/>
        <v>172.82121438531243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2.093263099528694</v>
      </c>
      <c r="F40">
        <f>GT_Spot!S40</f>
        <v>0</v>
      </c>
      <c r="G40">
        <f>PPCL_NG!S40</f>
        <v>47.27</v>
      </c>
      <c r="H40">
        <f>PPCL_Spot!S40</f>
        <v>0</v>
      </c>
      <c r="I40">
        <f>Bawana_NG!S40</f>
        <v>22.999999999999996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-20</v>
      </c>
      <c r="AA40" s="117">
        <f>STOA!K40</f>
        <v>120.53</v>
      </c>
      <c r="AB40" s="117">
        <f>-STOA!Q40</f>
        <v>0</v>
      </c>
      <c r="AC40">
        <f t="shared" si="0"/>
        <v>1.875023265719759</v>
      </c>
      <c r="AD40">
        <f t="shared" si="1"/>
        <v>171.01823983380893</v>
      </c>
      <c r="AE40">
        <f>'IDT-1'!E40</f>
        <v>0</v>
      </c>
      <c r="AF40" s="26"/>
      <c r="AG40">
        <f t="shared" si="2"/>
        <v>171.01823983380893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2.093263099528694</v>
      </c>
      <c r="F41">
        <f>GT_Spot!S41</f>
        <v>0</v>
      </c>
      <c r="G41">
        <f>PPCL_NG!S41</f>
        <v>48.48</v>
      </c>
      <c r="H41">
        <f>PPCL_Spot!S41</f>
        <v>0</v>
      </c>
      <c r="I41">
        <f>Bawana_NG!S41</f>
        <v>22.999999999999996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-2</v>
      </c>
      <c r="AA41" s="117">
        <f>STOA!K41</f>
        <v>120.53</v>
      </c>
      <c r="AB41" s="117">
        <f>-STOA!Q41</f>
        <v>0</v>
      </c>
      <c r="AC41">
        <f t="shared" si="0"/>
        <v>1.7258649703202433</v>
      </c>
      <c r="AD41">
        <f t="shared" si="1"/>
        <v>190.37739812920847</v>
      </c>
      <c r="AE41">
        <f>'IDT-1'!E41</f>
        <v>0</v>
      </c>
      <c r="AF41" s="26"/>
      <c r="AG41">
        <f t="shared" si="2"/>
        <v>190.37739812920847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2.093263099528694</v>
      </c>
      <c r="F42">
        <f>GT_Spot!S42</f>
        <v>0</v>
      </c>
      <c r="G42">
        <f>PPCL_NG!S42</f>
        <v>48.48</v>
      </c>
      <c r="H42">
        <f>PPCL_Spot!S42</f>
        <v>0</v>
      </c>
      <c r="I42">
        <f>Bawana_NG!S42</f>
        <v>22.999999999999996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-2</v>
      </c>
      <c r="AA42" s="117">
        <f>STOA!K42</f>
        <v>120.53</v>
      </c>
      <c r="AB42" s="117">
        <f>-STOA!Q42</f>
        <v>0</v>
      </c>
      <c r="AC42">
        <f t="shared" si="0"/>
        <v>1.7258649703202433</v>
      </c>
      <c r="AD42">
        <f t="shared" si="1"/>
        <v>190.37739812920847</v>
      </c>
      <c r="AE42">
        <f>'IDT-1'!E42</f>
        <v>0</v>
      </c>
      <c r="AF42" s="26"/>
      <c r="AG42">
        <f t="shared" si="2"/>
        <v>190.37739812920847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2.093263099528694</v>
      </c>
      <c r="F43">
        <f>GT_Spot!S43</f>
        <v>0</v>
      </c>
      <c r="G43">
        <f>PPCL_NG!S43</f>
        <v>49.09</v>
      </c>
      <c r="H43">
        <f>PPCL_Spot!S43</f>
        <v>0</v>
      </c>
      <c r="I43">
        <f>Bawana_NG!S43</f>
        <v>22.999999999999996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-45</v>
      </c>
      <c r="AA43" s="117">
        <f>STOA!K43</f>
        <v>120.53</v>
      </c>
      <c r="AB43" s="117">
        <f>-STOA!Q43</f>
        <v>0</v>
      </c>
      <c r="AC43">
        <f t="shared" si="0"/>
        <v>2.1129924537746421</v>
      </c>
      <c r="AD43">
        <f t="shared" si="1"/>
        <v>147.60027064575405</v>
      </c>
      <c r="AE43">
        <f>'IDT-1'!E43</f>
        <v>0</v>
      </c>
      <c r="AF43" s="26"/>
      <c r="AG43">
        <f t="shared" si="2"/>
        <v>147.60027064575405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2.093263099528694</v>
      </c>
      <c r="F44">
        <f>GT_Spot!S44</f>
        <v>0</v>
      </c>
      <c r="G44">
        <f>PPCL_NG!S44</f>
        <v>49.09</v>
      </c>
      <c r="H44">
        <f>PPCL_Spot!S44</f>
        <v>0</v>
      </c>
      <c r="I44">
        <f>Bawana_NG!S44</f>
        <v>22.999999999999996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120.53</v>
      </c>
      <c r="AB44" s="117">
        <f>-STOA!Q44</f>
        <v>0</v>
      </c>
      <c r="AC44">
        <f t="shared" si="0"/>
        <v>1.7134767152758525</v>
      </c>
      <c r="AD44">
        <f t="shared" si="1"/>
        <v>192.99978638425284</v>
      </c>
      <c r="AE44">
        <f>'IDT-1'!E44</f>
        <v>0</v>
      </c>
      <c r="AF44" s="26"/>
      <c r="AG44">
        <f t="shared" si="2"/>
        <v>192.99978638425284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2.093263099528694</v>
      </c>
      <c r="F45">
        <f>GT_Spot!S45</f>
        <v>0</v>
      </c>
      <c r="G45">
        <f>PPCL_NG!S45</f>
        <v>47.873690205819727</v>
      </c>
      <c r="H45">
        <f>PPCL_Spot!S45</f>
        <v>0</v>
      </c>
      <c r="I45">
        <f>Bawana_NG!S45</f>
        <v>22.999999999999996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120.53</v>
      </c>
      <c r="AB45" s="117">
        <f>-STOA!Q45</f>
        <v>0</v>
      </c>
      <c r="AC45">
        <f t="shared" si="0"/>
        <v>1.7027731890870663</v>
      </c>
      <c r="AD45">
        <f t="shared" si="1"/>
        <v>191.79418011626137</v>
      </c>
      <c r="AE45">
        <f>'IDT-1'!E45</f>
        <v>0</v>
      </c>
      <c r="AF45" s="26"/>
      <c r="AG45">
        <f t="shared" si="2"/>
        <v>191.79418011626137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2.093263099528694</v>
      </c>
      <c r="F46">
        <f>GT_Spot!S46</f>
        <v>0</v>
      </c>
      <c r="G46">
        <f>PPCL_NG!S46</f>
        <v>49.69</v>
      </c>
      <c r="H46">
        <f>PPCL_Spot!S46</f>
        <v>0</v>
      </c>
      <c r="I46">
        <f>Bawana_NG!S46</f>
        <v>22.999999999999996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120.53</v>
      </c>
      <c r="AB46" s="117">
        <f>-STOA!Q46</f>
        <v>0</v>
      </c>
      <c r="AC46">
        <f t="shared" si="0"/>
        <v>1.7187567152758525</v>
      </c>
      <c r="AD46">
        <f t="shared" si="1"/>
        <v>193.59450638425284</v>
      </c>
      <c r="AE46">
        <f>'IDT-1'!E46</f>
        <v>0</v>
      </c>
      <c r="AF46" s="26"/>
      <c r="AG46">
        <f t="shared" si="2"/>
        <v>193.59450638425284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2.093263099528694</v>
      </c>
      <c r="F47">
        <f>GT_Spot!S47</f>
        <v>0</v>
      </c>
      <c r="G47">
        <f>PPCL_NG!S47</f>
        <v>49.09</v>
      </c>
      <c r="H47">
        <f>PPCL_Spot!S47</f>
        <v>0</v>
      </c>
      <c r="I47">
        <f>Bawana_NG!S47</f>
        <v>27.999999999999993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0.69681271527585253</v>
      </c>
      <c r="AD47">
        <f t="shared" si="1"/>
        <v>78.486450384252834</v>
      </c>
      <c r="AE47">
        <f>'IDT-1'!E47</f>
        <v>0</v>
      </c>
      <c r="AF47" s="26"/>
      <c r="AG47">
        <f t="shared" si="2"/>
        <v>78.486450384252834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2.0925663251904387</v>
      </c>
      <c r="F48">
        <f>GT_Spot!S48</f>
        <v>0</v>
      </c>
      <c r="G48">
        <f>PPCL_NG!S48</f>
        <v>49.09</v>
      </c>
      <c r="H48">
        <f>PPCL_Spot!S48</f>
        <v>0</v>
      </c>
      <c r="I48">
        <f>Bawana_NG!S48</f>
        <v>27.999999999999993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0.69680658366167592</v>
      </c>
      <c r="AD48">
        <f t="shared" si="1"/>
        <v>78.485759741528767</v>
      </c>
      <c r="AE48">
        <f>'IDT-1'!E48</f>
        <v>0</v>
      </c>
      <c r="AF48" s="26"/>
      <c r="AG48">
        <f t="shared" si="2"/>
        <v>78.485759741528767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2.0925663251904387</v>
      </c>
      <c r="F49">
        <f>GT_Spot!S49</f>
        <v>0</v>
      </c>
      <c r="G49">
        <f>PPCL_NG!S49</f>
        <v>49.09</v>
      </c>
      <c r="H49">
        <f>PPCL_Spot!S49</f>
        <v>0</v>
      </c>
      <c r="I49">
        <f>Bawana_NG!S49</f>
        <v>27.999999999999993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1.5806785836616759</v>
      </c>
      <c r="AD49">
        <f t="shared" si="1"/>
        <v>178.04188774152877</v>
      </c>
      <c r="AE49">
        <f>'IDT-1'!E49</f>
        <v>0</v>
      </c>
      <c r="AF49" s="26"/>
      <c r="AG49">
        <f t="shared" si="2"/>
        <v>178.04188774152877</v>
      </c>
      <c r="AI49" s="75">
        <f>PXIL!K49</f>
        <v>0</v>
      </c>
      <c r="AJ49" s="75">
        <f>PXIL!Q49</f>
        <v>0</v>
      </c>
      <c r="AK49" s="75">
        <f>RTM_IEX!K49</f>
        <v>100.44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2.0925663251904387</v>
      </c>
      <c r="F50">
        <f>GT_Spot!S50</f>
        <v>0</v>
      </c>
      <c r="G50">
        <f>PPCL_NG!S50</f>
        <v>49.09</v>
      </c>
      <c r="H50">
        <f>PPCL_Spot!S50</f>
        <v>0</v>
      </c>
      <c r="I50">
        <f>Bawana_NG!S50</f>
        <v>27.999999999999993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1.5806785836616759</v>
      </c>
      <c r="AD50">
        <f t="shared" si="1"/>
        <v>178.04188774152877</v>
      </c>
      <c r="AE50">
        <f>'IDT-1'!E50</f>
        <v>0</v>
      </c>
      <c r="AF50" s="26"/>
      <c r="AG50">
        <f t="shared" si="2"/>
        <v>178.04188774152877</v>
      </c>
      <c r="AI50" s="75">
        <f>PXIL!K50</f>
        <v>0</v>
      </c>
      <c r="AJ50" s="75">
        <f>PXIL!Q50</f>
        <v>0</v>
      </c>
      <c r="AK50" s="75">
        <f>RTM_IEX!K50</f>
        <v>100.44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2.0925663251904387</v>
      </c>
      <c r="F51">
        <f>GT_Spot!S51</f>
        <v>0</v>
      </c>
      <c r="G51">
        <f>PPCL_NG!S51</f>
        <v>49.09</v>
      </c>
      <c r="H51">
        <f>PPCL_Spot!S51</f>
        <v>0</v>
      </c>
      <c r="I51">
        <f>Bawana_NG!S51</f>
        <v>27.999999999999993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1.243990583661676</v>
      </c>
      <c r="AD51">
        <f t="shared" si="1"/>
        <v>140.11857574152876</v>
      </c>
      <c r="AE51">
        <f>'IDT-1'!E51</f>
        <v>0</v>
      </c>
      <c r="AF51" s="26"/>
      <c r="AG51">
        <f t="shared" si="2"/>
        <v>140.11857574152876</v>
      </c>
      <c r="AI51" s="75">
        <f>PXIL!K51</f>
        <v>0</v>
      </c>
      <c r="AJ51" s="75">
        <f>PXIL!Q51</f>
        <v>0</v>
      </c>
      <c r="AK51" s="75">
        <f>RTM_IEX!K51</f>
        <v>62.18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2.0925663251904387</v>
      </c>
      <c r="F52">
        <f>GT_Spot!S52</f>
        <v>0</v>
      </c>
      <c r="G52">
        <f>PPCL_NG!S52</f>
        <v>49.09</v>
      </c>
      <c r="H52">
        <f>PPCL_Spot!S52</f>
        <v>0</v>
      </c>
      <c r="I52">
        <f>Bawana_NG!S52</f>
        <v>27.999999999999993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1.243990583661676</v>
      </c>
      <c r="AD52">
        <f t="shared" si="1"/>
        <v>140.11857574152876</v>
      </c>
      <c r="AE52">
        <f>'IDT-1'!E52</f>
        <v>0</v>
      </c>
      <c r="AF52" s="26"/>
      <c r="AG52">
        <f t="shared" si="2"/>
        <v>140.11857574152876</v>
      </c>
      <c r="AI52" s="75">
        <f>PXIL!K52</f>
        <v>0</v>
      </c>
      <c r="AJ52" s="75">
        <f>PXIL!Q52</f>
        <v>0</v>
      </c>
      <c r="AK52" s="75">
        <f>RTM_IEX!K52</f>
        <v>62.18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2.0925663251904387</v>
      </c>
      <c r="F53">
        <f>GT_Spot!S53</f>
        <v>0</v>
      </c>
      <c r="G53">
        <f>PPCL_NG!S53</f>
        <v>49.09</v>
      </c>
      <c r="H53">
        <f>PPCL_Spot!S53</f>
        <v>0</v>
      </c>
      <c r="I53">
        <f>Bawana_NG!S53</f>
        <v>27.999999999999993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1.243990583661676</v>
      </c>
      <c r="AD53">
        <f t="shared" si="1"/>
        <v>140.11857574152876</v>
      </c>
      <c r="AE53">
        <f>'IDT-1'!E53</f>
        <v>0</v>
      </c>
      <c r="AF53" s="26"/>
      <c r="AG53">
        <f t="shared" si="2"/>
        <v>140.11857574152876</v>
      </c>
      <c r="AI53" s="75">
        <f>PXIL!K53</f>
        <v>0</v>
      </c>
      <c r="AJ53" s="75">
        <f>PXIL!Q53</f>
        <v>0</v>
      </c>
      <c r="AK53" s="75">
        <f>RTM_IEX!K53</f>
        <v>62.18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2.0925663251904387</v>
      </c>
      <c r="F54">
        <f>GT_Spot!S54</f>
        <v>0</v>
      </c>
      <c r="G54">
        <f>PPCL_NG!S54</f>
        <v>49.09</v>
      </c>
      <c r="H54">
        <f>PPCL_Spot!S54</f>
        <v>0</v>
      </c>
      <c r="I54">
        <f>Bawana_NG!S54</f>
        <v>27.999999999999993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1.243990583661676</v>
      </c>
      <c r="AD54">
        <f t="shared" si="1"/>
        <v>140.11857574152876</v>
      </c>
      <c r="AE54">
        <f>'IDT-1'!E54</f>
        <v>0</v>
      </c>
      <c r="AF54" s="26"/>
      <c r="AG54">
        <f t="shared" si="2"/>
        <v>140.11857574152876</v>
      </c>
      <c r="AI54" s="75">
        <f>PXIL!K54</f>
        <v>0</v>
      </c>
      <c r="AJ54" s="75">
        <f>PXIL!Q54</f>
        <v>0</v>
      </c>
      <c r="AK54" s="75">
        <f>RTM_IEX!K54</f>
        <v>62.18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2.0925663251904387</v>
      </c>
      <c r="F55">
        <f>GT_Spot!S55</f>
        <v>0</v>
      </c>
      <c r="G55">
        <f>PPCL_NG!S55</f>
        <v>49.09</v>
      </c>
      <c r="H55">
        <f>PPCL_Spot!S55</f>
        <v>0</v>
      </c>
      <c r="I55">
        <f>Bawana_NG!S55</f>
        <v>28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1.4965505836616759</v>
      </c>
      <c r="AD55">
        <f t="shared" si="1"/>
        <v>168.56601574152876</v>
      </c>
      <c r="AE55">
        <f>'IDT-1'!E55</f>
        <v>0</v>
      </c>
      <c r="AF55" s="26"/>
      <c r="AG55">
        <f t="shared" si="2"/>
        <v>168.56601574152876</v>
      </c>
      <c r="AI55" s="75">
        <f>PXIL!K55</f>
        <v>0</v>
      </c>
      <c r="AJ55" s="75">
        <f>PXIL!Q55</f>
        <v>0</v>
      </c>
      <c r="AK55" s="75">
        <f>RTM_IEX!K55</f>
        <v>90.88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2.0925663251904387</v>
      </c>
      <c r="F56">
        <f>GT_Spot!S56</f>
        <v>0</v>
      </c>
      <c r="G56">
        <f>PPCL_NG!S56</f>
        <v>49.09</v>
      </c>
      <c r="H56">
        <f>PPCL_Spot!S56</f>
        <v>0</v>
      </c>
      <c r="I56">
        <f>Bawana_NG!S56</f>
        <v>28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1.2019265836616759</v>
      </c>
      <c r="AD56">
        <f t="shared" si="1"/>
        <v>135.38063974152877</v>
      </c>
      <c r="AE56">
        <f>'IDT-1'!E56</f>
        <v>0</v>
      </c>
      <c r="AF56" s="26"/>
      <c r="AG56">
        <f t="shared" si="2"/>
        <v>135.38063974152877</v>
      </c>
      <c r="AI56" s="75">
        <f>PXIL!K56</f>
        <v>0</v>
      </c>
      <c r="AJ56" s="75">
        <f>PXIL!Q56</f>
        <v>0</v>
      </c>
      <c r="AK56" s="75">
        <f>RTM_IEX!K56</f>
        <v>57.4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2.0925663251904387</v>
      </c>
      <c r="F57">
        <f>GT_Spot!S57</f>
        <v>0</v>
      </c>
      <c r="G57">
        <f>PPCL_NG!S57</f>
        <v>49.69</v>
      </c>
      <c r="H57">
        <f>PPCL_Spot!S57</f>
        <v>0</v>
      </c>
      <c r="I57">
        <f>Bawana_NG!S57</f>
        <v>28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1.0809265836616759</v>
      </c>
      <c r="AD57">
        <f t="shared" si="1"/>
        <v>121.75163974152875</v>
      </c>
      <c r="AE57">
        <f>'IDT-1'!E57</f>
        <v>0</v>
      </c>
      <c r="AF57" s="26"/>
      <c r="AG57">
        <f t="shared" si="2"/>
        <v>121.75163974152875</v>
      </c>
      <c r="AI57" s="75">
        <f>PXIL!K57</f>
        <v>0</v>
      </c>
      <c r="AJ57" s="75">
        <f>PXIL!Q57</f>
        <v>0</v>
      </c>
      <c r="AK57" s="75">
        <f>RTM_IEX!K57</f>
        <v>43.05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2.0925663251904387</v>
      </c>
      <c r="F58">
        <f>GT_Spot!S58</f>
        <v>0</v>
      </c>
      <c r="G58">
        <f>PPCL_NG!S58</f>
        <v>48.48</v>
      </c>
      <c r="H58">
        <f>PPCL_Spot!S58</f>
        <v>0</v>
      </c>
      <c r="I58">
        <f>Bawana_NG!S58</f>
        <v>27.999999999999993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1.0281265836616758</v>
      </c>
      <c r="AD58">
        <f t="shared" si="1"/>
        <v>115.80443974152874</v>
      </c>
      <c r="AE58">
        <f>'IDT-1'!E58</f>
        <v>0</v>
      </c>
      <c r="AF58" s="26"/>
      <c r="AG58">
        <f t="shared" si="2"/>
        <v>115.80443974152874</v>
      </c>
      <c r="AI58" s="75">
        <f>PXIL!K58</f>
        <v>0</v>
      </c>
      <c r="AJ58" s="75">
        <f>PXIL!Q58</f>
        <v>0</v>
      </c>
      <c r="AK58" s="75">
        <f>RTM_IEX!K58</f>
        <v>38.26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2.0925663251904387</v>
      </c>
      <c r="F59">
        <f>GT_Spot!S59</f>
        <v>0</v>
      </c>
      <c r="G59">
        <f>PPCL_NG!S59</f>
        <v>49.09</v>
      </c>
      <c r="H59">
        <f>PPCL_Spot!S59</f>
        <v>0</v>
      </c>
      <c r="I59">
        <f>Bawana_NG!S59</f>
        <v>27.999999999999996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1.075646583661676</v>
      </c>
      <c r="AD59">
        <f t="shared" si="1"/>
        <v>121.15691974152875</v>
      </c>
      <c r="AE59">
        <f>'IDT-1'!E59</f>
        <v>0</v>
      </c>
      <c r="AF59" s="26"/>
      <c r="AG59">
        <f t="shared" si="2"/>
        <v>121.15691974152875</v>
      </c>
      <c r="AI59" s="75">
        <f>PXIL!K59</f>
        <v>0</v>
      </c>
      <c r="AJ59" s="75">
        <f>PXIL!Q59</f>
        <v>0</v>
      </c>
      <c r="AK59" s="75">
        <f>RTM_IEX!K59</f>
        <v>43.05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2.0925663251904387</v>
      </c>
      <c r="F60">
        <f>GT_Spot!S60</f>
        <v>0</v>
      </c>
      <c r="G60">
        <f>PPCL_NG!S60</f>
        <v>49.69</v>
      </c>
      <c r="H60">
        <f>PPCL_Spot!S60</f>
        <v>0</v>
      </c>
      <c r="I60">
        <f>Bawana_NG!S60</f>
        <v>28.000000000000004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1.4596785836616761</v>
      </c>
      <c r="AD60">
        <f t="shared" si="1"/>
        <v>164.41288774152878</v>
      </c>
      <c r="AE60">
        <f>'IDT-1'!E60</f>
        <v>0</v>
      </c>
      <c r="AF60" s="26"/>
      <c r="AG60">
        <f t="shared" si="2"/>
        <v>164.41288774152878</v>
      </c>
      <c r="AI60" s="75">
        <f>PXIL!K60</f>
        <v>0</v>
      </c>
      <c r="AJ60" s="75">
        <f>PXIL!Q60</f>
        <v>0</v>
      </c>
      <c r="AK60" s="75">
        <f>RTM_IEX!K60</f>
        <v>86.09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2.0925663251904387</v>
      </c>
      <c r="F61">
        <f>GT_Spot!S61</f>
        <v>0</v>
      </c>
      <c r="G61">
        <f>PPCL_NG!S61</f>
        <v>49.69</v>
      </c>
      <c r="H61">
        <f>PPCL_Spot!S61</f>
        <v>0</v>
      </c>
      <c r="I61">
        <f>Bawana_NG!S61</f>
        <v>27.999999999999993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1.2071185836616758</v>
      </c>
      <c r="AD61">
        <f t="shared" si="1"/>
        <v>135.96544774152875</v>
      </c>
      <c r="AE61">
        <f>'IDT-1'!E61</f>
        <v>0</v>
      </c>
      <c r="AF61" s="26"/>
      <c r="AG61">
        <f t="shared" si="2"/>
        <v>135.96544774152875</v>
      </c>
      <c r="AI61" s="75">
        <f>PXIL!K61</f>
        <v>0</v>
      </c>
      <c r="AJ61" s="75">
        <f>PXIL!Q61</f>
        <v>0</v>
      </c>
      <c r="AK61" s="75">
        <f>RTM_IEX!K61</f>
        <v>57.39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2.0925663251904387</v>
      </c>
      <c r="F62">
        <f>GT_Spot!S62</f>
        <v>0</v>
      </c>
      <c r="G62">
        <f>PPCL_NG!S62</f>
        <v>49.69</v>
      </c>
      <c r="H62">
        <f>PPCL_Spot!S62</f>
        <v>0</v>
      </c>
      <c r="I62">
        <f>Bawana_NG!S62</f>
        <v>27.999999999999996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1.2071185836616758</v>
      </c>
      <c r="AD62">
        <f t="shared" si="1"/>
        <v>135.96544774152875</v>
      </c>
      <c r="AE62">
        <f>'IDT-1'!E62</f>
        <v>0</v>
      </c>
      <c r="AF62" s="26"/>
      <c r="AG62">
        <f t="shared" si="2"/>
        <v>135.96544774152875</v>
      </c>
      <c r="AI62" s="75">
        <f>PXIL!K62</f>
        <v>0</v>
      </c>
      <c r="AJ62" s="75">
        <f>PXIL!Q62</f>
        <v>0</v>
      </c>
      <c r="AK62" s="75">
        <f>RTM_IEX!K62</f>
        <v>57.39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2.0925663251904387</v>
      </c>
      <c r="F63">
        <f>GT_Spot!S63</f>
        <v>0</v>
      </c>
      <c r="G63">
        <f>PPCL_NG!S63</f>
        <v>48.48</v>
      </c>
      <c r="H63">
        <f>PPCL_Spot!S63</f>
        <v>0</v>
      </c>
      <c r="I63">
        <f>Bawana_NG!S63</f>
        <v>28.000000000000004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1.1123425836616758</v>
      </c>
      <c r="AD63">
        <f t="shared" si="1"/>
        <v>125.29022374152876</v>
      </c>
      <c r="AE63">
        <f>'IDT-1'!E63</f>
        <v>0</v>
      </c>
      <c r="AF63" s="26"/>
      <c r="AG63">
        <f t="shared" si="2"/>
        <v>125.29022374152876</v>
      </c>
      <c r="AI63" s="75">
        <f>PXIL!K63</f>
        <v>0</v>
      </c>
      <c r="AJ63" s="75">
        <f>PXIL!Q63</f>
        <v>0</v>
      </c>
      <c r="AK63" s="75">
        <f>RTM_IEX!K63</f>
        <v>47.83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1.4688494651708843</v>
      </c>
      <c r="F64">
        <f>GT_Spot!S64</f>
        <v>0</v>
      </c>
      <c r="G64">
        <f>PPCL_NG!S64</f>
        <v>45</v>
      </c>
      <c r="H64">
        <f>PPCL_Spot!S64</f>
        <v>0</v>
      </c>
      <c r="I64">
        <f>Bawana_NG!S64</f>
        <v>27.999999999999996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0.99201387529350371</v>
      </c>
      <c r="AD64">
        <f t="shared" si="1"/>
        <v>111.73683558987736</v>
      </c>
      <c r="AE64">
        <f>'IDT-1'!E64</f>
        <v>0</v>
      </c>
      <c r="AF64" s="26"/>
      <c r="AG64">
        <f t="shared" si="2"/>
        <v>111.73683558987736</v>
      </c>
      <c r="AI64" s="75">
        <f>PXIL!K64</f>
        <v>0</v>
      </c>
      <c r="AJ64" s="75">
        <f>PXIL!Q64</f>
        <v>0</v>
      </c>
      <c r="AK64" s="75">
        <f>RTM_IEX!K64</f>
        <v>38.26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2.0925663251904387</v>
      </c>
      <c r="F65">
        <f>GT_Spot!S65</f>
        <v>0</v>
      </c>
      <c r="G65">
        <f>PPCL_NG!S65</f>
        <v>49.69</v>
      </c>
      <c r="H65">
        <f>PPCL_Spot!S65</f>
        <v>0</v>
      </c>
      <c r="I65">
        <f>Bawana_NG!S65</f>
        <v>27.999999999999996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1.4176145836616758</v>
      </c>
      <c r="AD65">
        <f t="shared" si="1"/>
        <v>159.67495174152876</v>
      </c>
      <c r="AE65">
        <f>'IDT-1'!E65</f>
        <v>0</v>
      </c>
      <c r="AF65" s="26"/>
      <c r="AG65">
        <f t="shared" si="2"/>
        <v>159.67495174152876</v>
      </c>
      <c r="AI65" s="75">
        <f>PXIL!K65</f>
        <v>0</v>
      </c>
      <c r="AJ65" s="75">
        <f>PXIL!Q65</f>
        <v>0</v>
      </c>
      <c r="AK65" s="75">
        <f>RTM_IEX!K65</f>
        <v>81.31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1.1850494019760789</v>
      </c>
      <c r="F66">
        <f>GT_Spot!S66</f>
        <v>0</v>
      </c>
      <c r="G66">
        <f>PPCL_NG!S66</f>
        <v>45</v>
      </c>
      <c r="H66">
        <f>PPCL_Spot!S66</f>
        <v>0</v>
      </c>
      <c r="I66">
        <f>Bawana_NG!S66</f>
        <v>27.999999999999996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0.94745243473738949</v>
      </c>
      <c r="AD66">
        <f t="shared" si="1"/>
        <v>106.71759696723868</v>
      </c>
      <c r="AE66">
        <f>'IDT-1'!E66</f>
        <v>0</v>
      </c>
      <c r="AF66" s="26"/>
      <c r="AG66">
        <f t="shared" si="2"/>
        <v>106.71759696723868</v>
      </c>
      <c r="AI66" s="75">
        <f>PXIL!K66</f>
        <v>0</v>
      </c>
      <c r="AJ66" s="75">
        <f>PXIL!Q66</f>
        <v>0</v>
      </c>
      <c r="AK66" s="75">
        <f>RTM_IEX!K66</f>
        <v>33.479999999999997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2.0925663251904387</v>
      </c>
      <c r="F67">
        <f>GT_Spot!S67</f>
        <v>0</v>
      </c>
      <c r="G67">
        <f>PPCL_NG!S67</f>
        <v>49.69</v>
      </c>
      <c r="H67">
        <f>PPCL_Spot!S67</f>
        <v>0</v>
      </c>
      <c r="I67">
        <f>Bawana_NG!S67</f>
        <v>22.999999999999996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-20</v>
      </c>
      <c r="AA67" s="117">
        <f>STOA!K67</f>
        <v>120.53</v>
      </c>
      <c r="AB67" s="117">
        <f>-STOA!Q67</f>
        <v>0</v>
      </c>
      <c r="AC67">
        <f t="shared" si="0"/>
        <v>2.0294850469385119</v>
      </c>
      <c r="AD67">
        <f t="shared" si="1"/>
        <v>158.28308127825193</v>
      </c>
      <c r="AE67">
        <f>'IDT-1'!E67</f>
        <v>0</v>
      </c>
      <c r="AF67" s="26"/>
      <c r="AG67">
        <f t="shared" si="2"/>
        <v>158.28308127825193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-15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1.4077945776850884</v>
      </c>
      <c r="F68">
        <f>GT_Spot!S68</f>
        <v>0</v>
      </c>
      <c r="G68">
        <f>PPCL_NG!S68</f>
        <v>45</v>
      </c>
      <c r="H68">
        <f>PPCL_Spot!S68</f>
        <v>0</v>
      </c>
      <c r="I68">
        <f>Bawana_NG!S68</f>
        <v>22.999999999999996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-25</v>
      </c>
      <c r="AA68" s="117">
        <f>STOA!K68</f>
        <v>120.53</v>
      </c>
      <c r="AB68" s="117">
        <f>-STOA!Q68</f>
        <v>0</v>
      </c>
      <c r="AC68">
        <f t="shared" ref="AC68:AC98" si="3">SUMIF(B68:AB68,"&gt;0")*$AC$2-SUMIF(B68:AB68,"&lt;0")*($AC$2/(1-$AC$2))+SUMIF(AI68:AN68,"&gt;0")*$AC$2-SUMIF(AI68:AN68,"&lt;0")*($AC$2/(1-$AC$2))</f>
        <v>2.0265776931714417</v>
      </c>
      <c r="AD68">
        <f t="shared" ref="AD68:AD98" si="4">SUM(B68:AB68,AI68:AR68)-AC68</f>
        <v>147.91121688451364</v>
      </c>
      <c r="AE68">
        <f>'IDT-1'!E68</f>
        <v>0</v>
      </c>
      <c r="AF68" s="26"/>
      <c r="AG68">
        <f t="shared" ref="AG68:AG98" si="5">SUM(AD68:AF68)</f>
        <v>147.91121688451364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-15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2.0925663251904387</v>
      </c>
      <c r="F69">
        <f>GT_Spot!S69</f>
        <v>0</v>
      </c>
      <c r="G69">
        <f>PPCL_NG!S69</f>
        <v>48.48</v>
      </c>
      <c r="H69">
        <f>PPCL_Spot!S69</f>
        <v>0</v>
      </c>
      <c r="I69">
        <f>Bawana_NG!S69</f>
        <v>22.999999999999996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-25</v>
      </c>
      <c r="AA69" s="117">
        <f>STOA!K69</f>
        <v>120.53</v>
      </c>
      <c r="AB69" s="117">
        <f>-STOA!Q69</f>
        <v>0</v>
      </c>
      <c r="AC69">
        <f t="shared" si="3"/>
        <v>2.0632276845494886</v>
      </c>
      <c r="AD69">
        <f t="shared" si="4"/>
        <v>152.03933864064095</v>
      </c>
      <c r="AE69">
        <f>'IDT-1'!E69</f>
        <v>0</v>
      </c>
      <c r="AF69" s="26"/>
      <c r="AG69">
        <f t="shared" si="5"/>
        <v>152.03933864064095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-15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2.0925663251904387</v>
      </c>
      <c r="F70">
        <f>GT_Spot!S70</f>
        <v>0</v>
      </c>
      <c r="G70">
        <f>PPCL_NG!S70</f>
        <v>49.09</v>
      </c>
      <c r="H70">
        <f>PPCL_Spot!S70</f>
        <v>0</v>
      </c>
      <c r="I70">
        <f>Bawana_NG!S70</f>
        <v>22.999999999999996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-26</v>
      </c>
      <c r="AA70" s="117">
        <f>STOA!K70</f>
        <v>120.53</v>
      </c>
      <c r="AB70" s="117">
        <f>-STOA!Q70</f>
        <v>0</v>
      </c>
      <c r="AC70">
        <f t="shared" si="3"/>
        <v>2.4769895505704733</v>
      </c>
      <c r="AD70">
        <f t="shared" si="4"/>
        <v>106.23557677461996</v>
      </c>
      <c r="AE70">
        <f>'IDT-1'!E70</f>
        <v>0</v>
      </c>
      <c r="AF70" s="26"/>
      <c r="AG70">
        <f t="shared" si="5"/>
        <v>106.23557677461996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-60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2.0925663251904387</v>
      </c>
      <c r="F71">
        <f>GT_Spot!S71</f>
        <v>0</v>
      </c>
      <c r="G71">
        <f>PPCL_NG!S71</f>
        <v>49.69</v>
      </c>
      <c r="H71">
        <f>PPCL_Spot!S71</f>
        <v>0</v>
      </c>
      <c r="I71">
        <f>Bawana_NG!S71</f>
        <v>22.999999999999996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-30</v>
      </c>
      <c r="AA71" s="117">
        <f>STOA!K71</f>
        <v>120.53</v>
      </c>
      <c r="AB71" s="117">
        <f>-STOA!Q71</f>
        <v>0</v>
      </c>
      <c r="AC71">
        <f t="shared" si="3"/>
        <v>2.1182663221604652</v>
      </c>
      <c r="AD71">
        <f t="shared" si="4"/>
        <v>148.19430000302998</v>
      </c>
      <c r="AE71">
        <f>'IDT-1'!E71</f>
        <v>0</v>
      </c>
      <c r="AF71" s="26"/>
      <c r="AG71">
        <f t="shared" si="5"/>
        <v>148.19430000302998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-15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2.0925663251904387</v>
      </c>
      <c r="F72">
        <f>GT_Spot!S72</f>
        <v>0</v>
      </c>
      <c r="G72">
        <f>PPCL_NG!S72</f>
        <v>49.69</v>
      </c>
      <c r="H72">
        <f>PPCL_Spot!S72</f>
        <v>0</v>
      </c>
      <c r="I72">
        <f>Bawana_NG!S72</f>
        <v>22.999999999999996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-30</v>
      </c>
      <c r="AA72" s="117">
        <f>STOA!K72</f>
        <v>120.53</v>
      </c>
      <c r="AB72" s="117">
        <f>-STOA!Q72</f>
        <v>0</v>
      </c>
      <c r="AC72">
        <f t="shared" si="3"/>
        <v>2.1182663221604652</v>
      </c>
      <c r="AD72">
        <f t="shared" si="4"/>
        <v>148.19430000302998</v>
      </c>
      <c r="AE72">
        <f>'IDT-1'!E72</f>
        <v>0</v>
      </c>
      <c r="AF72" s="26"/>
      <c r="AG72">
        <f t="shared" si="5"/>
        <v>148.19430000302998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-15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2.0925663251904387</v>
      </c>
      <c r="F73">
        <f>GT_Spot!S73</f>
        <v>0</v>
      </c>
      <c r="G73">
        <f>PPCL_NG!S73</f>
        <v>49.69</v>
      </c>
      <c r="H73">
        <f>PPCL_Spot!S73</f>
        <v>0</v>
      </c>
      <c r="I73">
        <f>Bawana_NG!S73</f>
        <v>22.999999999999996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-30</v>
      </c>
      <c r="AA73" s="117">
        <f>STOA!K73</f>
        <v>120.53</v>
      </c>
      <c r="AB73" s="117">
        <f>-STOA!Q73</f>
        <v>0</v>
      </c>
      <c r="AC73">
        <f t="shared" si="3"/>
        <v>2.1182663221604652</v>
      </c>
      <c r="AD73">
        <f t="shared" si="4"/>
        <v>148.19430000302998</v>
      </c>
      <c r="AE73">
        <f>'IDT-1'!E73</f>
        <v>0</v>
      </c>
      <c r="AF73" s="26"/>
      <c r="AG73">
        <f t="shared" si="5"/>
        <v>148.19430000302998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-15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2.0925663251904387</v>
      </c>
      <c r="F74">
        <f>GT_Spot!S74</f>
        <v>0</v>
      </c>
      <c r="G74">
        <f>PPCL_NG!S74</f>
        <v>49.69</v>
      </c>
      <c r="H74">
        <f>PPCL_Spot!S74</f>
        <v>0</v>
      </c>
      <c r="I74">
        <f>Bawana_NG!S74</f>
        <v>22.999999999999996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-30</v>
      </c>
      <c r="AA74" s="117">
        <f>STOA!K74</f>
        <v>120.53</v>
      </c>
      <c r="AB74" s="117">
        <f>-STOA!Q74</f>
        <v>0</v>
      </c>
      <c r="AC74">
        <f t="shared" si="3"/>
        <v>2.1182663221604652</v>
      </c>
      <c r="AD74">
        <f t="shared" si="4"/>
        <v>148.19430000302998</v>
      </c>
      <c r="AE74">
        <f>'IDT-1'!E74</f>
        <v>0</v>
      </c>
      <c r="AF74" s="26"/>
      <c r="AG74">
        <f t="shared" si="5"/>
        <v>148.19430000302998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-15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2.1089571841344892</v>
      </c>
      <c r="F75">
        <f>GT_Spot!S75</f>
        <v>0</v>
      </c>
      <c r="G75">
        <f>PPCL_NG!S75</f>
        <v>49.69</v>
      </c>
      <c r="H75">
        <f>PPCL_Spot!S75</f>
        <v>0</v>
      </c>
      <c r="I75">
        <f>Bawana_NG!S75</f>
        <v>22.999999999999996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-30</v>
      </c>
      <c r="AA75" s="117">
        <f>STOA!K75</f>
        <v>120.53</v>
      </c>
      <c r="AB75" s="117">
        <f>-STOA!Q75</f>
        <v>0</v>
      </c>
      <c r="AC75">
        <f t="shared" si="3"/>
        <v>2.5179263002179626</v>
      </c>
      <c r="AD75">
        <f t="shared" si="4"/>
        <v>102.81103088391652</v>
      </c>
      <c r="AE75">
        <f>'IDT-1'!E75</f>
        <v>0</v>
      </c>
      <c r="AF75" s="26"/>
      <c r="AG75">
        <f t="shared" si="5"/>
        <v>102.81103088391652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-60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2.1089571841344892</v>
      </c>
      <c r="F76">
        <f>GT_Spot!S76</f>
        <v>0</v>
      </c>
      <c r="G76">
        <f>PPCL_NG!S76</f>
        <v>49.69</v>
      </c>
      <c r="H76">
        <f>PPCL_Spot!S76</f>
        <v>0</v>
      </c>
      <c r="I76">
        <f>Bawana_NG!S76</f>
        <v>22.999999999999996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-30</v>
      </c>
      <c r="AA76" s="117">
        <f>STOA!K76</f>
        <v>120.53</v>
      </c>
      <c r="AB76" s="117">
        <f>-STOA!Q76</f>
        <v>0</v>
      </c>
      <c r="AC76">
        <f t="shared" si="3"/>
        <v>2.1184105617191729</v>
      </c>
      <c r="AD76">
        <f t="shared" si="4"/>
        <v>148.21054662241531</v>
      </c>
      <c r="AE76">
        <f>'IDT-1'!E76</f>
        <v>0</v>
      </c>
      <c r="AF76" s="26"/>
      <c r="AG76">
        <f t="shared" si="5"/>
        <v>148.21054662241531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-15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2.1089571841344892</v>
      </c>
      <c r="F77">
        <f>GT_Spot!S77</f>
        <v>0</v>
      </c>
      <c r="G77">
        <f>PPCL_NG!S77</f>
        <v>49.69</v>
      </c>
      <c r="H77">
        <f>PPCL_Spot!S77</f>
        <v>0</v>
      </c>
      <c r="I77">
        <f>Bawana_NG!S77</f>
        <v>22.999999999999996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-30</v>
      </c>
      <c r="AA77" s="117">
        <f>STOA!K77</f>
        <v>120.53</v>
      </c>
      <c r="AB77" s="117">
        <f>-STOA!Q77</f>
        <v>0</v>
      </c>
      <c r="AC77">
        <f t="shared" si="3"/>
        <v>2.1184105617191729</v>
      </c>
      <c r="AD77">
        <f t="shared" si="4"/>
        <v>148.21054662241531</v>
      </c>
      <c r="AE77">
        <f>'IDT-1'!E77</f>
        <v>0</v>
      </c>
      <c r="AF77" s="26"/>
      <c r="AG77">
        <f t="shared" si="5"/>
        <v>148.21054662241531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-15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2.1089571841344892</v>
      </c>
      <c r="F78">
        <f>GT_Spot!S78</f>
        <v>0</v>
      </c>
      <c r="G78">
        <f>PPCL_NG!S78</f>
        <v>49.69</v>
      </c>
      <c r="H78">
        <f>PPCL_Spot!S78</f>
        <v>0</v>
      </c>
      <c r="I78">
        <f>Bawana_NG!S78</f>
        <v>22.999999999999996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-30</v>
      </c>
      <c r="AA78" s="117">
        <f>STOA!K78</f>
        <v>120.53</v>
      </c>
      <c r="AB78" s="117">
        <f>-STOA!Q78</f>
        <v>0</v>
      </c>
      <c r="AC78">
        <f t="shared" si="3"/>
        <v>2.1184105617191729</v>
      </c>
      <c r="AD78">
        <f t="shared" si="4"/>
        <v>148.21054662241531</v>
      </c>
      <c r="AE78">
        <f>'IDT-1'!E78</f>
        <v>0</v>
      </c>
      <c r="AF78" s="26"/>
      <c r="AG78">
        <f t="shared" si="5"/>
        <v>148.21054662241531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-15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2.1089571841344892</v>
      </c>
      <c r="F79">
        <f>GT_Spot!S79</f>
        <v>0</v>
      </c>
      <c r="G79">
        <f>PPCL_NG!S79</f>
        <v>49.69</v>
      </c>
      <c r="H79">
        <f>PPCL_Spot!S79</f>
        <v>0</v>
      </c>
      <c r="I79">
        <f>Bawana_NG!S79</f>
        <v>27.999999999999993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19.13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0.87057482322038349</v>
      </c>
      <c r="AD79">
        <f t="shared" si="4"/>
        <v>98.058382360914095</v>
      </c>
      <c r="AE79">
        <f>'IDT-1'!E79</f>
        <v>0</v>
      </c>
      <c r="AF79" s="26"/>
      <c r="AG79">
        <f t="shared" si="5"/>
        <v>98.058382360914095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2.1089571841344892</v>
      </c>
      <c r="F80">
        <f>GT_Spot!S80</f>
        <v>0</v>
      </c>
      <c r="G80">
        <f>PPCL_NG!S80</f>
        <v>49.69</v>
      </c>
      <c r="H80">
        <f>PPCL_Spot!S80</f>
        <v>0</v>
      </c>
      <c r="I80">
        <f>Bawana_NG!S80</f>
        <v>27.999999999999993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19.13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0.87057482322038349</v>
      </c>
      <c r="AD80">
        <f t="shared" si="4"/>
        <v>98.058382360914095</v>
      </c>
      <c r="AE80">
        <f>'IDT-1'!E80</f>
        <v>0</v>
      </c>
      <c r="AF80" s="26"/>
      <c r="AG80">
        <f t="shared" si="5"/>
        <v>98.058382360914095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2.1089571841344892</v>
      </c>
      <c r="F81">
        <f>GT_Spot!S81</f>
        <v>0</v>
      </c>
      <c r="G81">
        <f>PPCL_NG!S81</f>
        <v>49.69</v>
      </c>
      <c r="H81">
        <f>PPCL_Spot!S81</f>
        <v>0</v>
      </c>
      <c r="I81">
        <f>Bawana_NG!S81</f>
        <v>27.999999999999993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19.13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0.87057482322038349</v>
      </c>
      <c r="AD81">
        <f t="shared" si="4"/>
        <v>98.058382360914095</v>
      </c>
      <c r="AE81">
        <f>'IDT-1'!E81</f>
        <v>0</v>
      </c>
      <c r="AF81" s="26"/>
      <c r="AG81">
        <f t="shared" si="5"/>
        <v>98.058382360914095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2.1089571841344892</v>
      </c>
      <c r="F82">
        <f>GT_Spot!S82</f>
        <v>0</v>
      </c>
      <c r="G82">
        <f>PPCL_NG!S82</f>
        <v>49.69</v>
      </c>
      <c r="H82">
        <f>PPCL_Spot!S82</f>
        <v>0</v>
      </c>
      <c r="I82">
        <f>Bawana_NG!S82</f>
        <v>27.999999999999993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66.959999999999994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1.2914788232203835</v>
      </c>
      <c r="AD82">
        <f t="shared" si="4"/>
        <v>145.4674783609141</v>
      </c>
      <c r="AE82">
        <f>'IDT-1'!E82</f>
        <v>0</v>
      </c>
      <c r="AF82" s="26"/>
      <c r="AG82">
        <f t="shared" si="5"/>
        <v>145.4674783609141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2.1089571841344892</v>
      </c>
      <c r="F83">
        <f>GT_Spot!S83</f>
        <v>0</v>
      </c>
      <c r="G83">
        <f>PPCL_NG!S83</f>
        <v>49.69</v>
      </c>
      <c r="H83">
        <f>PPCL_Spot!S83</f>
        <v>0</v>
      </c>
      <c r="I83">
        <f>Bawana_NG!S83</f>
        <v>27.999999999999993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19.14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0.87066282322038346</v>
      </c>
      <c r="AD83">
        <f t="shared" si="4"/>
        <v>98.068294360914095</v>
      </c>
      <c r="AE83">
        <f>'IDT-1'!E83</f>
        <v>0</v>
      </c>
      <c r="AF83" s="26"/>
      <c r="AG83">
        <f t="shared" si="5"/>
        <v>98.068294360914095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2.1089571841344892</v>
      </c>
      <c r="F84">
        <f>GT_Spot!S84</f>
        <v>0</v>
      </c>
      <c r="G84">
        <f>PPCL_NG!S84</f>
        <v>49.69</v>
      </c>
      <c r="H84">
        <f>PPCL_Spot!S84</f>
        <v>0</v>
      </c>
      <c r="I84">
        <f>Bawana_NG!S84</f>
        <v>27.999999999999993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19.13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0.87057482322038349</v>
      </c>
      <c r="AD84">
        <f t="shared" si="4"/>
        <v>98.058382360914095</v>
      </c>
      <c r="AE84">
        <f>'IDT-1'!E84</f>
        <v>0</v>
      </c>
      <c r="AF84" s="26"/>
      <c r="AG84">
        <f t="shared" si="5"/>
        <v>98.058382360914095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2.1089571841344892</v>
      </c>
      <c r="F85">
        <f>GT_Spot!S85</f>
        <v>0</v>
      </c>
      <c r="G85">
        <f>PPCL_NG!S85</f>
        <v>49.69</v>
      </c>
      <c r="H85">
        <f>PPCL_Spot!S85</f>
        <v>0</v>
      </c>
      <c r="I85">
        <f>Bawana_NG!S85</f>
        <v>27.999999999999993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19.13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0.87057482322038349</v>
      </c>
      <c r="AD85">
        <f t="shared" si="4"/>
        <v>98.058382360914095</v>
      </c>
      <c r="AE85">
        <f>'IDT-1'!E85</f>
        <v>0</v>
      </c>
      <c r="AF85" s="26"/>
      <c r="AG85">
        <f t="shared" si="5"/>
        <v>98.058382360914095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2.1089571841344892</v>
      </c>
      <c r="F86">
        <f>GT_Spot!S86</f>
        <v>0</v>
      </c>
      <c r="G86">
        <f>PPCL_NG!S86</f>
        <v>49.69</v>
      </c>
      <c r="H86">
        <f>PPCL_Spot!S86</f>
        <v>0</v>
      </c>
      <c r="I86">
        <f>Bawana_NG!S86</f>
        <v>28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19.13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0.87057482322038349</v>
      </c>
      <c r="AD86">
        <f t="shared" si="4"/>
        <v>98.058382360914095</v>
      </c>
      <c r="AE86">
        <f>'IDT-1'!E86</f>
        <v>0</v>
      </c>
      <c r="AF86" s="26"/>
      <c r="AG86">
        <f t="shared" si="5"/>
        <v>98.058382360914095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2.1089571841344892</v>
      </c>
      <c r="F87">
        <f>GT_Spot!S87</f>
        <v>0</v>
      </c>
      <c r="G87">
        <f>PPCL_NG!S87</f>
        <v>49.69</v>
      </c>
      <c r="H87">
        <f>PPCL_Spot!S87</f>
        <v>0</v>
      </c>
      <c r="I87">
        <f>Bawana_NG!S87</f>
        <v>27.999999999999993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57.4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1.2073508232203836</v>
      </c>
      <c r="AD87">
        <f t="shared" si="4"/>
        <v>135.99160636091409</v>
      </c>
      <c r="AE87">
        <f>'IDT-1'!E87</f>
        <v>0</v>
      </c>
      <c r="AF87" s="26"/>
      <c r="AG87">
        <f t="shared" si="5"/>
        <v>135.99160636091409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2.1089571841344892</v>
      </c>
      <c r="F88">
        <f>GT_Spot!S88</f>
        <v>0</v>
      </c>
      <c r="G88">
        <f>PPCL_NG!S88</f>
        <v>49.69</v>
      </c>
      <c r="H88">
        <f>PPCL_Spot!S88</f>
        <v>0</v>
      </c>
      <c r="I88">
        <f>Bawana_NG!S88</f>
        <v>27.999999999999993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15.3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0.83687082322038342</v>
      </c>
      <c r="AD88">
        <f t="shared" si="4"/>
        <v>94.262086360914097</v>
      </c>
      <c r="AE88">
        <f>'IDT-1'!E88</f>
        <v>0</v>
      </c>
      <c r="AF88" s="26"/>
      <c r="AG88">
        <f t="shared" si="5"/>
        <v>94.262086360914097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2.1089571841344892</v>
      </c>
      <c r="F89">
        <f>GT_Spot!S89</f>
        <v>0</v>
      </c>
      <c r="G89">
        <f>PPCL_NG!S89</f>
        <v>49.69</v>
      </c>
      <c r="H89">
        <f>PPCL_Spot!S89</f>
        <v>0</v>
      </c>
      <c r="I89">
        <f>Bawana_NG!S89</f>
        <v>28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12.44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0.81170282322038345</v>
      </c>
      <c r="AD89">
        <f t="shared" si="4"/>
        <v>91.427254360914091</v>
      </c>
      <c r="AE89">
        <f>'IDT-1'!E89</f>
        <v>0</v>
      </c>
      <c r="AF89" s="26"/>
      <c r="AG89">
        <f t="shared" si="5"/>
        <v>91.427254360914091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2.1089571841344892</v>
      </c>
      <c r="F90">
        <f>GT_Spot!S90</f>
        <v>0</v>
      </c>
      <c r="G90">
        <f>PPCL_NG!S90</f>
        <v>49.69</v>
      </c>
      <c r="H90">
        <f>PPCL_Spot!S90</f>
        <v>0</v>
      </c>
      <c r="I90">
        <f>Bawana_NG!S90</f>
        <v>28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9.57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0.7864468232203834</v>
      </c>
      <c r="AD90">
        <f t="shared" si="4"/>
        <v>88.582510360914085</v>
      </c>
      <c r="AE90">
        <f>'IDT-1'!E90</f>
        <v>0</v>
      </c>
      <c r="AF90" s="26"/>
      <c r="AG90">
        <f t="shared" si="5"/>
        <v>88.582510360914085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2.1089571841344892</v>
      </c>
      <c r="F91">
        <f>GT_Spot!S91</f>
        <v>0</v>
      </c>
      <c r="G91">
        <f>PPCL_NG!S91</f>
        <v>49.69</v>
      </c>
      <c r="H91">
        <f>PPCL_Spot!S91</f>
        <v>0</v>
      </c>
      <c r="I91">
        <f>Bawana_NG!S91</f>
        <v>28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1.91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0.71903882322038348</v>
      </c>
      <c r="AD91">
        <f t="shared" si="4"/>
        <v>80.989918360914089</v>
      </c>
      <c r="AE91">
        <f>'IDT-1'!E91</f>
        <v>0</v>
      </c>
      <c r="AF91" s="26"/>
      <c r="AG91">
        <f t="shared" si="5"/>
        <v>80.989918360914089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2.1082160225236755</v>
      </c>
      <c r="F92">
        <f>GT_Spot!S92</f>
        <v>0</v>
      </c>
      <c r="G92">
        <f>PPCL_NG!S92</f>
        <v>47.873690205819727</v>
      </c>
      <c r="H92">
        <f>PPCL_Spot!S92</f>
        <v>0</v>
      </c>
      <c r="I92">
        <f>Bawana_NG!S92</f>
        <v>28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43.05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1.065080774809422</v>
      </c>
      <c r="AD92">
        <f t="shared" si="4"/>
        <v>119.96682545353399</v>
      </c>
      <c r="AE92">
        <f>'IDT-1'!E92</f>
        <v>0</v>
      </c>
      <c r="AF92" s="26"/>
      <c r="AG92">
        <f t="shared" si="5"/>
        <v>119.96682545353399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2.1082160225236755</v>
      </c>
      <c r="F93">
        <f>GT_Spot!S93</f>
        <v>0</v>
      </c>
      <c r="G93">
        <f>PPCL_NG!S93</f>
        <v>47.873690205819727</v>
      </c>
      <c r="H93">
        <f>PPCL_Spot!S93</f>
        <v>0</v>
      </c>
      <c r="I93">
        <f>Bawana_NG!S93</f>
        <v>28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0.68624077480942203</v>
      </c>
      <c r="AD93">
        <f t="shared" si="4"/>
        <v>77.295665453533985</v>
      </c>
      <c r="AE93">
        <f>'IDT-1'!E93</f>
        <v>0</v>
      </c>
      <c r="AF93" s="26"/>
      <c r="AG93">
        <f t="shared" si="5"/>
        <v>77.295665453533985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2.1082160225236755</v>
      </c>
      <c r="F94">
        <f>GT_Spot!S94</f>
        <v>0</v>
      </c>
      <c r="G94">
        <f>PPCL_NG!S94</f>
        <v>47.873690205819727</v>
      </c>
      <c r="H94">
        <f>PPCL_Spot!S94</f>
        <v>0</v>
      </c>
      <c r="I94">
        <f>Bawana_NG!S94</f>
        <v>28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0.68624077480942203</v>
      </c>
      <c r="AD94">
        <f t="shared" si="4"/>
        <v>77.295665453533985</v>
      </c>
      <c r="AE94">
        <f>'IDT-1'!E94</f>
        <v>0</v>
      </c>
      <c r="AF94" s="26"/>
      <c r="AG94">
        <f t="shared" si="5"/>
        <v>77.295665453533985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2.1082160225236755</v>
      </c>
      <c r="F95">
        <f>GT_Spot!S95</f>
        <v>0</v>
      </c>
      <c r="G95">
        <f>PPCL_NG!S95</f>
        <v>47.873690205819727</v>
      </c>
      <c r="H95">
        <f>PPCL_Spot!S95</f>
        <v>0</v>
      </c>
      <c r="I95">
        <f>Bawana_NG!S95</f>
        <v>28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0.68624077480942203</v>
      </c>
      <c r="AD95">
        <f t="shared" si="4"/>
        <v>77.295665453533985</v>
      </c>
      <c r="AE95">
        <f>'IDT-1'!E95</f>
        <v>0</v>
      </c>
      <c r="AF95" s="26"/>
      <c r="AG95">
        <f t="shared" si="5"/>
        <v>77.295665453533985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2.1082160225236755</v>
      </c>
      <c r="F96">
        <f>GT_Spot!S96</f>
        <v>0</v>
      </c>
      <c r="G96">
        <f>PPCL_NG!S96</f>
        <v>47.873690205819727</v>
      </c>
      <c r="H96">
        <f>PPCL_Spot!S96</f>
        <v>0</v>
      </c>
      <c r="I96">
        <f>Bawana_NG!S96</f>
        <v>28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33.479999999999997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0.98086477480942191</v>
      </c>
      <c r="AD96">
        <f t="shared" si="4"/>
        <v>110.48104145353398</v>
      </c>
      <c r="AE96">
        <f>'IDT-1'!E96</f>
        <v>0</v>
      </c>
      <c r="AF96" s="26"/>
      <c r="AG96">
        <f t="shared" si="5"/>
        <v>110.48104145353398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2.1082160225236755</v>
      </c>
      <c r="F97">
        <f>GT_Spot!S97</f>
        <v>0</v>
      </c>
      <c r="G97">
        <f>PPCL_NG!S97</f>
        <v>47.873690205819727</v>
      </c>
      <c r="H97">
        <f>PPCL_Spot!S97</f>
        <v>0</v>
      </c>
      <c r="I97">
        <f>Bawana_NG!S97</f>
        <v>28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0.68624077480942203</v>
      </c>
      <c r="AD97">
        <f t="shared" si="4"/>
        <v>77.295665453533985</v>
      </c>
      <c r="AE97">
        <f>'IDT-1'!E97</f>
        <v>0</v>
      </c>
      <c r="AF97" s="26"/>
      <c r="AG97">
        <f t="shared" si="5"/>
        <v>77.295665453533985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2.1082160225236755</v>
      </c>
      <c r="F98">
        <f>GT_Spot!S98</f>
        <v>0</v>
      </c>
      <c r="G98">
        <f>PPCL_NG!S98</f>
        <v>47.873690205819727</v>
      </c>
      <c r="H98">
        <f>PPCL_Spot!S98</f>
        <v>0</v>
      </c>
      <c r="I98">
        <f>Bawana_NG!S98</f>
        <v>27.999999999999996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0.68624077480942203</v>
      </c>
      <c r="AD98">
        <f t="shared" si="4"/>
        <v>77.295665453533985</v>
      </c>
      <c r="AE98">
        <f>'IDT-1'!E98</f>
        <v>0</v>
      </c>
      <c r="AF98" s="26"/>
      <c r="AG98">
        <f t="shared" si="5"/>
        <v>77.295665453533985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4.9907540119974787E-2</v>
      </c>
      <c r="F99">
        <f t="shared" si="6"/>
        <v>0</v>
      </c>
      <c r="G99">
        <f t="shared" si="6"/>
        <v>1.1698548804116402</v>
      </c>
      <c r="H99">
        <f t="shared" si="6"/>
        <v>0</v>
      </c>
      <c r="I99">
        <f t="shared" si="6"/>
        <v>0.64197510143942105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0.13392249999999997</v>
      </c>
      <c r="Z99" s="75">
        <f t="shared" si="6"/>
        <v>-0.19</v>
      </c>
      <c r="AA99" s="117">
        <f t="shared" si="6"/>
        <v>0.72318000000000027</v>
      </c>
      <c r="AB99" s="117">
        <f t="shared" si="6"/>
        <v>0</v>
      </c>
      <c r="AC99">
        <f t="shared" si="6"/>
        <v>2.8684688030310407E-2</v>
      </c>
      <c r="AD99">
        <f t="shared" si="6"/>
        <v>2.7136528339407242</v>
      </c>
      <c r="AE99">
        <f t="shared" si="6"/>
        <v>0</v>
      </c>
      <c r="AG99">
        <f t="shared" si="6"/>
        <v>2.7136528339407242</v>
      </c>
      <c r="AI99">
        <f t="shared" si="6"/>
        <v>0</v>
      </c>
      <c r="AJ99">
        <f t="shared" si="6"/>
        <v>0</v>
      </c>
      <c r="AK99">
        <f t="shared" si="6"/>
        <v>0.28099750000000001</v>
      </c>
      <c r="AL99">
        <f t="shared" si="6"/>
        <v>-6.7500000000000004E-2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44572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9" t="s">
        <v>143</v>
      </c>
      <c r="Q1" s="219" t="s">
        <v>144</v>
      </c>
      <c r="R1" s="79"/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0" t="s">
        <v>335</v>
      </c>
      <c r="Y1" s="217" t="s">
        <v>223</v>
      </c>
      <c r="Z1" s="217" t="s">
        <v>224</v>
      </c>
      <c r="AA1" s="221" t="s">
        <v>198</v>
      </c>
      <c r="AB1" s="221" t="s">
        <v>199</v>
      </c>
      <c r="AC1" s="27" t="s">
        <v>189</v>
      </c>
      <c r="AD1" s="210" t="s">
        <v>142</v>
      </c>
      <c r="AG1" s="210" t="s">
        <v>278</v>
      </c>
      <c r="AI1" s="217" t="s">
        <v>384</v>
      </c>
      <c r="AJ1" s="217" t="s">
        <v>385</v>
      </c>
      <c r="AK1" s="217" t="s">
        <v>386</v>
      </c>
      <c r="AL1" s="217" t="s">
        <v>387</v>
      </c>
      <c r="AM1" s="217" t="s">
        <v>388</v>
      </c>
      <c r="AN1" s="217" t="s">
        <v>389</v>
      </c>
      <c r="AO1" s="216" t="s">
        <v>413</v>
      </c>
      <c r="AP1" s="216" t="s">
        <v>414</v>
      </c>
      <c r="AQ1" s="216" t="s">
        <v>415</v>
      </c>
      <c r="AR1" s="216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9"/>
      <c r="Q2" s="219"/>
      <c r="R2" s="79"/>
      <c r="S2" s="79"/>
      <c r="T2" s="82" t="s">
        <v>315</v>
      </c>
      <c r="U2" s="220"/>
      <c r="V2" s="107" t="s">
        <v>304</v>
      </c>
      <c r="W2" s="107" t="s">
        <v>304</v>
      </c>
      <c r="X2" s="210"/>
      <c r="Y2" s="217"/>
      <c r="Z2" s="217"/>
      <c r="AA2" s="221"/>
      <c r="AB2" s="221"/>
      <c r="AC2" s="27">
        <f>Allocation!J1/100</f>
        <v>8.8000000000000005E-3</v>
      </c>
      <c r="AD2" s="210"/>
      <c r="AE2" t="s">
        <v>276</v>
      </c>
      <c r="AG2" s="210"/>
      <c r="AI2" s="217"/>
      <c r="AJ2" s="217"/>
      <c r="AK2" s="217"/>
      <c r="AL2" s="217"/>
      <c r="AM2" s="217"/>
      <c r="AN2" s="217"/>
      <c r="AO2" s="216"/>
      <c r="AP2" s="216"/>
      <c r="AQ2" s="216"/>
      <c r="AR2" s="216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9.6999999999999993</v>
      </c>
      <c r="H3">
        <f>PPCL_Spot!R3</f>
        <v>0</v>
      </c>
      <c r="I3">
        <f>Bawana_NG!R3</f>
        <v>5.8199999999999994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4.78</v>
      </c>
      <c r="AB3" s="117">
        <f>-STOA!R3</f>
        <v>0</v>
      </c>
      <c r="AC3">
        <f>SUMIF(B3:AB3,"&gt;0")*$AC$2-SUMIF(B3:AB3,"&lt;0")*($AC$2/(1-$AC$2))+SUMIF(AI3:AN3,"&gt;0")*$AC$2-SUMIF(AI3:AN3,"&lt;0")*($AC$2/(1-$AC$2))</f>
        <v>0.18708800000000003</v>
      </c>
      <c r="AD3">
        <f>SUM(B3:AB3,AI3:AR3)-AC3</f>
        <v>21.072912000000002</v>
      </c>
      <c r="AE3">
        <f>'IDT-1'!D3</f>
        <v>0</v>
      </c>
      <c r="AF3" s="26"/>
      <c r="AG3">
        <f>SUM(AD3:AF3)</f>
        <v>21.072912000000002</v>
      </c>
      <c r="AI3" s="75">
        <f>PXIL!L3</f>
        <v>0</v>
      </c>
      <c r="AJ3" s="75">
        <f>PXIL!R3</f>
        <v>0</v>
      </c>
      <c r="AK3" s="75">
        <f>RTM_IEX!L3</f>
        <v>0.96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9.8800000000000008</v>
      </c>
      <c r="H4">
        <f>PPCL_Spot!R4</f>
        <v>0</v>
      </c>
      <c r="I4">
        <f>Bawana_NG!R4</f>
        <v>5.8199999999999994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4.78</v>
      </c>
      <c r="AB4" s="117">
        <f>-STOA!R4</f>
        <v>0</v>
      </c>
      <c r="AC4">
        <f t="shared" ref="AC4:AC67" si="0">SUMIF(B4:AB4,"&gt;0")*$AC$2-SUMIF(B4:AB4,"&lt;0")*($AC$2/(1-$AC$2))+SUMIF(AI4:AN4,"&gt;0")*$AC$2-SUMIF(AI4:AN4,"&lt;0")*($AC$2/(1-$AC$2))</f>
        <v>0.18867200000000003</v>
      </c>
      <c r="AD4">
        <f t="shared" ref="AD4:AD67" si="1">SUM(B4:AB4,AI4:AR4)-AC4</f>
        <v>21.251328000000001</v>
      </c>
      <c r="AE4">
        <f>'IDT-1'!D4</f>
        <v>0</v>
      </c>
      <c r="AF4" s="26"/>
      <c r="AG4">
        <f t="shared" ref="AG4:AG67" si="2">SUM(AD4:AF4)</f>
        <v>21.251328000000001</v>
      </c>
      <c r="AI4" s="75">
        <f>PXIL!L4</f>
        <v>0</v>
      </c>
      <c r="AJ4" s="75">
        <f>PXIL!R4</f>
        <v>0</v>
      </c>
      <c r="AK4" s="75">
        <f>RTM_IEX!L4</f>
        <v>0.96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9.8800000000000008</v>
      </c>
      <c r="H5">
        <f>PPCL_Spot!R5</f>
        <v>0</v>
      </c>
      <c r="I5">
        <f>Bawana_NG!R5</f>
        <v>5.8199999999999994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4.78</v>
      </c>
      <c r="AB5" s="117">
        <f>-STOA!R5</f>
        <v>0</v>
      </c>
      <c r="AC5">
        <f t="shared" si="0"/>
        <v>0.18022400000000002</v>
      </c>
      <c r="AD5">
        <f t="shared" si="1"/>
        <v>20.299776000000001</v>
      </c>
      <c r="AE5">
        <f>'IDT-1'!D5</f>
        <v>0</v>
      </c>
      <c r="AF5" s="26"/>
      <c r="AG5">
        <f t="shared" si="2"/>
        <v>20.299776000000001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9.6999999999999993</v>
      </c>
      <c r="H6">
        <f>PPCL_Spot!R6</f>
        <v>0</v>
      </c>
      <c r="I6">
        <f>Bawana_NG!R6</f>
        <v>5.8199999999999994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4.78</v>
      </c>
      <c r="AB6" s="117">
        <f>-STOA!R6</f>
        <v>0</v>
      </c>
      <c r="AC6">
        <f t="shared" si="0"/>
        <v>0.17864000000000002</v>
      </c>
      <c r="AD6">
        <f t="shared" si="1"/>
        <v>20.121359999999999</v>
      </c>
      <c r="AE6">
        <f>'IDT-1'!D6</f>
        <v>0</v>
      </c>
      <c r="AF6" s="26"/>
      <c r="AG6">
        <f t="shared" si="2"/>
        <v>20.121359999999999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9.6999999999999993</v>
      </c>
      <c r="H7">
        <f>PPCL_Spot!R7</f>
        <v>0</v>
      </c>
      <c r="I7">
        <f>Bawana_NG!R7</f>
        <v>5.8199999999999994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4.78</v>
      </c>
      <c r="AB7" s="117">
        <f>-STOA!R7</f>
        <v>0</v>
      </c>
      <c r="AC7">
        <f t="shared" si="0"/>
        <v>0.22070400000000001</v>
      </c>
      <c r="AD7">
        <f t="shared" si="1"/>
        <v>24.859296000000001</v>
      </c>
      <c r="AE7">
        <f>'IDT-1'!D7</f>
        <v>0</v>
      </c>
      <c r="AF7" s="26"/>
      <c r="AG7">
        <f t="shared" si="2"/>
        <v>24.859296000000001</v>
      </c>
      <c r="AI7" s="75">
        <f>PXIL!L7</f>
        <v>0</v>
      </c>
      <c r="AJ7" s="75">
        <f>PXIL!R7</f>
        <v>0</v>
      </c>
      <c r="AK7" s="75">
        <f>RTM_IEX!L7</f>
        <v>4.78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9.6999999999999993</v>
      </c>
      <c r="H8">
        <f>PPCL_Spot!R8</f>
        <v>0</v>
      </c>
      <c r="I8">
        <f>Bawana_NG!R8</f>
        <v>5.8199999999999994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4.78</v>
      </c>
      <c r="AB8" s="117">
        <f>-STOA!R8</f>
        <v>0</v>
      </c>
      <c r="AC8">
        <f t="shared" si="0"/>
        <v>0.19639625504439065</v>
      </c>
      <c r="AD8">
        <f t="shared" si="1"/>
        <v>18.10360374495561</v>
      </c>
      <c r="AE8">
        <f>'IDT-1'!D8</f>
        <v>0</v>
      </c>
      <c r="AF8" s="26"/>
      <c r="AG8">
        <f t="shared" si="2"/>
        <v>18.10360374495561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-2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9.82</v>
      </c>
      <c r="H9">
        <f>PPCL_Spot!R9</f>
        <v>0</v>
      </c>
      <c r="I9">
        <f>Bawana_NG!R9</f>
        <v>5.8197341130248068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4.78</v>
      </c>
      <c r="AB9" s="117">
        <f>-STOA!R9</f>
        <v>0</v>
      </c>
      <c r="AC9">
        <f t="shared" si="0"/>
        <v>0.17969366019461833</v>
      </c>
      <c r="AD9">
        <f t="shared" si="1"/>
        <v>20.24004045283019</v>
      </c>
      <c r="AE9">
        <f>'IDT-1'!D9</f>
        <v>0</v>
      </c>
      <c r="AF9" s="26"/>
      <c r="AG9">
        <f t="shared" si="2"/>
        <v>20.24004045283019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9.6999999999999993</v>
      </c>
      <c r="H10">
        <f>PPCL_Spot!R10</f>
        <v>0</v>
      </c>
      <c r="I10">
        <f>Bawana_NG!R10</f>
        <v>5.8197341130248068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4.78</v>
      </c>
      <c r="AB10" s="117">
        <f>-STOA!R10</f>
        <v>0</v>
      </c>
      <c r="AC10">
        <f t="shared" si="0"/>
        <v>0.17863766019461833</v>
      </c>
      <c r="AD10">
        <f t="shared" si="1"/>
        <v>20.121096452830191</v>
      </c>
      <c r="AE10">
        <f>'IDT-1'!D10</f>
        <v>0</v>
      </c>
      <c r="AF10" s="26"/>
      <c r="AG10">
        <f t="shared" si="2"/>
        <v>20.121096452830191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9.6999999999999993</v>
      </c>
      <c r="H11">
        <f>PPCL_Spot!R11</f>
        <v>0</v>
      </c>
      <c r="I11">
        <f>Bawana_NG!R11</f>
        <v>5.8197341130248068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4.78</v>
      </c>
      <c r="AB11" s="117">
        <f>-STOA!R11</f>
        <v>0</v>
      </c>
      <c r="AC11">
        <f t="shared" si="0"/>
        <v>0.17863766019461833</v>
      </c>
      <c r="AD11">
        <f t="shared" si="1"/>
        <v>20.121096452830191</v>
      </c>
      <c r="AE11">
        <f>'IDT-1'!D11</f>
        <v>0</v>
      </c>
      <c r="AF11" s="26"/>
      <c r="AG11">
        <f t="shared" si="2"/>
        <v>20.121096452830191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9.6999999999999993</v>
      </c>
      <c r="H12">
        <f>PPCL_Spot!R12</f>
        <v>0</v>
      </c>
      <c r="I12">
        <f>Bawana_NG!R12</f>
        <v>5.8197341130248068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4.78</v>
      </c>
      <c r="AB12" s="117">
        <f>-STOA!R12</f>
        <v>0</v>
      </c>
      <c r="AC12">
        <f t="shared" si="0"/>
        <v>0.17863766019461833</v>
      </c>
      <c r="AD12">
        <f t="shared" si="1"/>
        <v>20.121096452830191</v>
      </c>
      <c r="AE12">
        <f>'IDT-1'!D12</f>
        <v>0</v>
      </c>
      <c r="AF12" s="26"/>
      <c r="AG12">
        <f t="shared" si="2"/>
        <v>20.121096452830191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9.6999999999999993</v>
      </c>
      <c r="H13">
        <f>PPCL_Spot!R13</f>
        <v>0</v>
      </c>
      <c r="I13">
        <f>Bawana_NG!R13</f>
        <v>5.8197341130248068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4.78</v>
      </c>
      <c r="AB13" s="117">
        <f>-STOA!R13</f>
        <v>0</v>
      </c>
      <c r="AC13">
        <f t="shared" si="0"/>
        <v>0.21234166019461834</v>
      </c>
      <c r="AD13">
        <f t="shared" si="1"/>
        <v>23.917392452830192</v>
      </c>
      <c r="AE13">
        <f>'IDT-1'!D13</f>
        <v>0</v>
      </c>
      <c r="AF13" s="26"/>
      <c r="AG13">
        <f t="shared" si="2"/>
        <v>23.917392452830192</v>
      </c>
      <c r="AI13" s="75">
        <f>PXIL!L13</f>
        <v>0</v>
      </c>
      <c r="AJ13" s="75">
        <f>PXIL!R13</f>
        <v>0</v>
      </c>
      <c r="AK13" s="75">
        <f>RTM_IEX!L13</f>
        <v>3.83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9.6999999999999993</v>
      </c>
      <c r="H14">
        <f>PPCL_Spot!R14</f>
        <v>0</v>
      </c>
      <c r="I14">
        <f>Bawana_NG!R14</f>
        <v>5.8197341130248068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4.78</v>
      </c>
      <c r="AB14" s="117">
        <f>-STOA!R14</f>
        <v>0</v>
      </c>
      <c r="AC14">
        <f t="shared" si="0"/>
        <v>0.19639391523900895</v>
      </c>
      <c r="AD14">
        <f t="shared" si="1"/>
        <v>18.103340197785798</v>
      </c>
      <c r="AE14">
        <f>'IDT-1'!D14</f>
        <v>0</v>
      </c>
      <c r="AF14" s="26"/>
      <c r="AG14">
        <f t="shared" si="2"/>
        <v>18.103340197785798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-2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9.4499999999999993</v>
      </c>
      <c r="H15">
        <f>PPCL_Spot!R15</f>
        <v>0</v>
      </c>
      <c r="I15">
        <f>Bawana_NG!R15</f>
        <v>5.8197341130248068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4.78</v>
      </c>
      <c r="AB15" s="117">
        <f>-STOA!R15</f>
        <v>0</v>
      </c>
      <c r="AC15">
        <f t="shared" si="0"/>
        <v>0.17643766019461832</v>
      </c>
      <c r="AD15">
        <f t="shared" si="1"/>
        <v>19.873296452830189</v>
      </c>
      <c r="AE15">
        <f>'IDT-1'!D15</f>
        <v>0</v>
      </c>
      <c r="AF15" s="26"/>
      <c r="AG15">
        <f t="shared" si="2"/>
        <v>19.873296452830189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9.6999999999999993</v>
      </c>
      <c r="H16">
        <f>PPCL_Spot!R16</f>
        <v>0</v>
      </c>
      <c r="I16">
        <f>Bawana_NG!R16</f>
        <v>5.8197341130248068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4.78</v>
      </c>
      <c r="AB16" s="117">
        <f>-STOA!R16</f>
        <v>0</v>
      </c>
      <c r="AC16">
        <f t="shared" si="0"/>
        <v>0.17863766019461833</v>
      </c>
      <c r="AD16">
        <f t="shared" si="1"/>
        <v>20.121096452830191</v>
      </c>
      <c r="AE16">
        <f>'IDT-1'!D16</f>
        <v>0</v>
      </c>
      <c r="AF16" s="26"/>
      <c r="AG16">
        <f t="shared" si="2"/>
        <v>20.121096452830191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9.6999999999999993</v>
      </c>
      <c r="H17">
        <f>PPCL_Spot!R17</f>
        <v>0</v>
      </c>
      <c r="I17">
        <f>Bawana_NG!R17</f>
        <v>5.8197341130248068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4.78</v>
      </c>
      <c r="AB17" s="117">
        <f>-STOA!R17</f>
        <v>0</v>
      </c>
      <c r="AC17">
        <f t="shared" si="0"/>
        <v>0.17863766019461833</v>
      </c>
      <c r="AD17">
        <f t="shared" si="1"/>
        <v>20.121096452830191</v>
      </c>
      <c r="AE17">
        <f>'IDT-1'!D17</f>
        <v>0</v>
      </c>
      <c r="AF17" s="26"/>
      <c r="AG17">
        <f t="shared" si="2"/>
        <v>20.121096452830191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9.6999999999999993</v>
      </c>
      <c r="H18">
        <f>PPCL_Spot!R18</f>
        <v>0</v>
      </c>
      <c r="I18">
        <f>Bawana_NG!R18</f>
        <v>5.8197341130248068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4.78</v>
      </c>
      <c r="AB18" s="117">
        <f>-STOA!R18</f>
        <v>0</v>
      </c>
      <c r="AC18">
        <f t="shared" si="0"/>
        <v>0.17863766019461833</v>
      </c>
      <c r="AD18">
        <f t="shared" si="1"/>
        <v>20.121096452830191</v>
      </c>
      <c r="AE18">
        <f>'IDT-1'!D18</f>
        <v>0</v>
      </c>
      <c r="AF18" s="26"/>
      <c r="AG18">
        <f t="shared" si="2"/>
        <v>20.121096452830191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9.6999999999999993</v>
      </c>
      <c r="H19">
        <f>PPCL_Spot!R19</f>
        <v>0</v>
      </c>
      <c r="I19">
        <f>Bawana_NG!R19</f>
        <v>5.8197341130248068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4.78</v>
      </c>
      <c r="AB19" s="117">
        <f>-STOA!R19</f>
        <v>0</v>
      </c>
      <c r="AC19">
        <f t="shared" si="0"/>
        <v>0.22492566019461832</v>
      </c>
      <c r="AD19">
        <f t="shared" si="1"/>
        <v>25.334808452830192</v>
      </c>
      <c r="AE19">
        <f>'IDT-1'!D19</f>
        <v>0</v>
      </c>
      <c r="AF19" s="26"/>
      <c r="AG19">
        <f t="shared" si="2"/>
        <v>25.334808452830192</v>
      </c>
      <c r="AI19" s="75">
        <f>PXIL!L19</f>
        <v>0</v>
      </c>
      <c r="AJ19" s="75">
        <f>PXIL!R19</f>
        <v>0</v>
      </c>
      <c r="AK19" s="75">
        <f>RTM_IEX!L19</f>
        <v>5.26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9.6999999999999993</v>
      </c>
      <c r="H20">
        <f>PPCL_Spot!R20</f>
        <v>0</v>
      </c>
      <c r="I20">
        <f>Bawana_NG!R20</f>
        <v>5.8199999999999994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4.78</v>
      </c>
      <c r="AB20" s="117">
        <f>-STOA!R20</f>
        <v>0</v>
      </c>
      <c r="AC20">
        <f t="shared" si="0"/>
        <v>0.18751812752219535</v>
      </c>
      <c r="AD20">
        <f t="shared" si="1"/>
        <v>19.112481872477805</v>
      </c>
      <c r="AE20">
        <f>'IDT-1'!D20</f>
        <v>0</v>
      </c>
      <c r="AF20" s="26"/>
      <c r="AG20">
        <f t="shared" si="2"/>
        <v>19.112481872477805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-1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9.4499999999999993</v>
      </c>
      <c r="H21">
        <f>PPCL_Spot!R21</f>
        <v>0</v>
      </c>
      <c r="I21">
        <f>Bawana_NG!R21</f>
        <v>6.82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4.78</v>
      </c>
      <c r="AB21" s="117">
        <f>-STOA!R21</f>
        <v>0</v>
      </c>
      <c r="AC21">
        <f t="shared" si="0"/>
        <v>0.18524000000000002</v>
      </c>
      <c r="AD21">
        <f t="shared" si="1"/>
        <v>20.86476</v>
      </c>
      <c r="AE21">
        <f>'IDT-1'!D21</f>
        <v>0</v>
      </c>
      <c r="AF21" s="26"/>
      <c r="AG21">
        <f t="shared" si="2"/>
        <v>20.86476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9.6999999999999993</v>
      </c>
      <c r="H22">
        <f>PPCL_Spot!R22</f>
        <v>0</v>
      </c>
      <c r="I22">
        <f>Bawana_NG!R22</f>
        <v>7.8199999999999994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4.78</v>
      </c>
      <c r="AB22" s="117">
        <f>-STOA!R22</f>
        <v>0</v>
      </c>
      <c r="AC22">
        <f t="shared" si="0"/>
        <v>0.19624000000000003</v>
      </c>
      <c r="AD22">
        <f t="shared" si="1"/>
        <v>22.103760000000001</v>
      </c>
      <c r="AE22">
        <f>'IDT-1'!D22</f>
        <v>0</v>
      </c>
      <c r="AF22" s="26"/>
      <c r="AG22">
        <f t="shared" si="2"/>
        <v>22.103760000000001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9.6999999999999993</v>
      </c>
      <c r="H23">
        <f>PPCL_Spot!R23</f>
        <v>0</v>
      </c>
      <c r="I23">
        <f>Bawana_NG!R23</f>
        <v>8.82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4.78</v>
      </c>
      <c r="AB23" s="117">
        <f>-STOA!R23</f>
        <v>0</v>
      </c>
      <c r="AC23">
        <f t="shared" si="0"/>
        <v>0.20504000000000003</v>
      </c>
      <c r="AD23">
        <f t="shared" si="1"/>
        <v>23.09496</v>
      </c>
      <c r="AE23">
        <f>'IDT-1'!D23</f>
        <v>0</v>
      </c>
      <c r="AF23" s="26"/>
      <c r="AG23">
        <f t="shared" si="2"/>
        <v>23.09496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9.6999999999999993</v>
      </c>
      <c r="H24">
        <f>PPCL_Spot!R24</f>
        <v>0</v>
      </c>
      <c r="I24">
        <f>Bawana_NG!R24</f>
        <v>10.82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4.78</v>
      </c>
      <c r="AB24" s="117">
        <f>-STOA!R24</f>
        <v>0</v>
      </c>
      <c r="AC24">
        <f t="shared" si="0"/>
        <v>0.22264000000000003</v>
      </c>
      <c r="AD24">
        <f t="shared" si="1"/>
        <v>25.077360000000002</v>
      </c>
      <c r="AE24">
        <f>'IDT-1'!D24</f>
        <v>0</v>
      </c>
      <c r="AF24" s="26"/>
      <c r="AG24">
        <f t="shared" si="2"/>
        <v>25.077360000000002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9.6999999999999993</v>
      </c>
      <c r="H25">
        <f>PPCL_Spot!R25</f>
        <v>0</v>
      </c>
      <c r="I25">
        <f>Bawana_NG!R25</f>
        <v>17.82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4.78</v>
      </c>
      <c r="AB25" s="117">
        <f>-STOA!R25</f>
        <v>0</v>
      </c>
      <c r="AC25">
        <f t="shared" si="0"/>
        <v>0.292688</v>
      </c>
      <c r="AD25">
        <f t="shared" si="1"/>
        <v>32.967312</v>
      </c>
      <c r="AE25">
        <f>'IDT-1'!D25</f>
        <v>0</v>
      </c>
      <c r="AF25" s="26"/>
      <c r="AG25">
        <f t="shared" si="2"/>
        <v>32.967312</v>
      </c>
      <c r="AI25" s="75">
        <f>PXIL!L25</f>
        <v>0</v>
      </c>
      <c r="AJ25" s="75">
        <f>PXIL!R25</f>
        <v>0</v>
      </c>
      <c r="AK25" s="75">
        <f>RTM_IEX!L25</f>
        <v>0.96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9.6999999999999993</v>
      </c>
      <c r="H26">
        <f>PPCL_Spot!R26</f>
        <v>0</v>
      </c>
      <c r="I26">
        <f>Bawana_NG!R26</f>
        <v>12.82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4.78</v>
      </c>
      <c r="AB26" s="117">
        <f>-STOA!R26</f>
        <v>0</v>
      </c>
      <c r="AC26">
        <f t="shared" si="0"/>
        <v>0.24024000000000001</v>
      </c>
      <c r="AD26">
        <f t="shared" si="1"/>
        <v>27.059760000000001</v>
      </c>
      <c r="AE26">
        <f>'IDT-1'!D26</f>
        <v>0</v>
      </c>
      <c r="AF26" s="26"/>
      <c r="AG26">
        <f t="shared" si="2"/>
        <v>27.059760000000001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9.82</v>
      </c>
      <c r="H27">
        <f>PPCL_Spot!R27</f>
        <v>0</v>
      </c>
      <c r="I27">
        <f>Bawana_NG!R27</f>
        <v>7.82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14.35</v>
      </c>
      <c r="AB27" s="117">
        <f>-STOA!R27</f>
        <v>0</v>
      </c>
      <c r="AC27">
        <f t="shared" si="0"/>
        <v>0.28151200000000004</v>
      </c>
      <c r="AD27">
        <f t="shared" si="1"/>
        <v>31.708488000000003</v>
      </c>
      <c r="AE27">
        <f>'IDT-1'!D27</f>
        <v>0</v>
      </c>
      <c r="AF27" s="26"/>
      <c r="AG27">
        <f t="shared" si="2"/>
        <v>31.708488000000003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9.4499999999999993</v>
      </c>
      <c r="H28">
        <f>PPCL_Spot!R28</f>
        <v>0</v>
      </c>
      <c r="I28">
        <f>Bawana_NG!R28</f>
        <v>9.8199999999999985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14.35</v>
      </c>
      <c r="AB28" s="117">
        <f>-STOA!R28</f>
        <v>0</v>
      </c>
      <c r="AC28">
        <f t="shared" si="0"/>
        <v>0.29585600000000001</v>
      </c>
      <c r="AD28">
        <f t="shared" si="1"/>
        <v>33.324143999999997</v>
      </c>
      <c r="AE28">
        <f>'IDT-1'!D28</f>
        <v>0</v>
      </c>
      <c r="AF28" s="26"/>
      <c r="AG28">
        <f t="shared" si="2"/>
        <v>33.324143999999997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9.6999999999999993</v>
      </c>
      <c r="H29">
        <f>PPCL_Spot!R29</f>
        <v>0</v>
      </c>
      <c r="I29">
        <f>Bawana_NG!R29</f>
        <v>10.819999999999999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14.35</v>
      </c>
      <c r="AB29" s="117">
        <f>-STOA!R29</f>
        <v>0</v>
      </c>
      <c r="AC29">
        <f t="shared" si="0"/>
        <v>0.30685600000000002</v>
      </c>
      <c r="AD29">
        <f t="shared" si="1"/>
        <v>34.563143999999994</v>
      </c>
      <c r="AE29">
        <f>'IDT-1'!D29</f>
        <v>0</v>
      </c>
      <c r="AF29" s="26"/>
      <c r="AG29">
        <f t="shared" si="2"/>
        <v>34.563143999999994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9.6999999999999993</v>
      </c>
      <c r="H30">
        <f>PPCL_Spot!R30</f>
        <v>0</v>
      </c>
      <c r="I30">
        <f>Bawana_NG!R30</f>
        <v>13.819999999999997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14.35</v>
      </c>
      <c r="AB30" s="117">
        <f>-STOA!R30</f>
        <v>0</v>
      </c>
      <c r="AC30">
        <f t="shared" si="0"/>
        <v>0.333256</v>
      </c>
      <c r="AD30">
        <f t="shared" si="1"/>
        <v>37.536743999999999</v>
      </c>
      <c r="AE30">
        <f>'IDT-1'!D30</f>
        <v>0</v>
      </c>
      <c r="AF30" s="26"/>
      <c r="AG30">
        <f t="shared" si="2"/>
        <v>37.536743999999999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9.6999999999999993</v>
      </c>
      <c r="H31">
        <f>PPCL_Spot!R31</f>
        <v>0</v>
      </c>
      <c r="I31">
        <f>Bawana_NG!R31</f>
        <v>21.75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14.35</v>
      </c>
      <c r="AB31" s="117">
        <f>-STOA!R31</f>
        <v>0</v>
      </c>
      <c r="AC31">
        <f t="shared" si="0"/>
        <v>0.40304000000000001</v>
      </c>
      <c r="AD31">
        <f t="shared" si="1"/>
        <v>45.39696</v>
      </c>
      <c r="AE31">
        <f>'IDT-1'!D31</f>
        <v>0</v>
      </c>
      <c r="AF31" s="26"/>
      <c r="AG31">
        <f t="shared" si="2"/>
        <v>45.39696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9.6999999999999993</v>
      </c>
      <c r="H32">
        <f>PPCL_Spot!R32</f>
        <v>0</v>
      </c>
      <c r="I32">
        <f>Bawana_NG!R32</f>
        <v>15.819999999999997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14.35</v>
      </c>
      <c r="AB32" s="117">
        <f>-STOA!R32</f>
        <v>0</v>
      </c>
      <c r="AC32">
        <f t="shared" si="0"/>
        <v>0.350856</v>
      </c>
      <c r="AD32">
        <f t="shared" si="1"/>
        <v>39.519143999999997</v>
      </c>
      <c r="AE32">
        <f>'IDT-1'!D32</f>
        <v>0</v>
      </c>
      <c r="AF32" s="26"/>
      <c r="AG32">
        <f t="shared" si="2"/>
        <v>39.519143999999997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9.82</v>
      </c>
      <c r="H33">
        <f>PPCL_Spot!R33</f>
        <v>0</v>
      </c>
      <c r="I33">
        <f>Bawana_NG!R33</f>
        <v>18.819999999999997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14.35</v>
      </c>
      <c r="AB33" s="117">
        <f>-STOA!R33</f>
        <v>0</v>
      </c>
      <c r="AC33">
        <f t="shared" si="0"/>
        <v>0.37831199999999998</v>
      </c>
      <c r="AD33">
        <f t="shared" si="1"/>
        <v>42.611687999999994</v>
      </c>
      <c r="AE33">
        <f>'IDT-1'!D33</f>
        <v>0</v>
      </c>
      <c r="AF33" s="26"/>
      <c r="AG33">
        <f t="shared" si="2"/>
        <v>42.611687999999994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9.4499999999999993</v>
      </c>
      <c r="H34">
        <f>PPCL_Spot!R34</f>
        <v>0</v>
      </c>
      <c r="I34">
        <f>Bawana_NG!R34</f>
        <v>20.819999999999997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14.35</v>
      </c>
      <c r="AB34" s="117">
        <f>-STOA!R34</f>
        <v>0</v>
      </c>
      <c r="AC34">
        <f t="shared" si="0"/>
        <v>0.39265600000000001</v>
      </c>
      <c r="AD34">
        <f t="shared" si="1"/>
        <v>44.227343999999995</v>
      </c>
      <c r="AE34">
        <f>'IDT-1'!D34</f>
        <v>0</v>
      </c>
      <c r="AF34" s="26"/>
      <c r="AG34">
        <f t="shared" si="2"/>
        <v>44.227343999999995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9.6999999999999993</v>
      </c>
      <c r="H35">
        <f>PPCL_Spot!R35</f>
        <v>0</v>
      </c>
      <c r="I35">
        <f>Bawana_NG!R35</f>
        <v>21.819999999999997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14.35</v>
      </c>
      <c r="AB35" s="117">
        <f>-STOA!R35</f>
        <v>0</v>
      </c>
      <c r="AC35">
        <f t="shared" si="0"/>
        <v>0.40365600000000001</v>
      </c>
      <c r="AD35">
        <f t="shared" si="1"/>
        <v>45.466343999999999</v>
      </c>
      <c r="AE35">
        <f>'IDT-1'!D35</f>
        <v>0</v>
      </c>
      <c r="AF35" s="26"/>
      <c r="AG35">
        <f t="shared" si="2"/>
        <v>45.466343999999999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9.6999999999999993</v>
      </c>
      <c r="H36">
        <f>PPCL_Spot!R36</f>
        <v>0</v>
      </c>
      <c r="I36">
        <f>Bawana_NG!R36</f>
        <v>21.819999999999997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14.35</v>
      </c>
      <c r="AB36" s="117">
        <f>-STOA!R36</f>
        <v>0</v>
      </c>
      <c r="AC36">
        <f t="shared" si="0"/>
        <v>0.40365600000000001</v>
      </c>
      <c r="AD36">
        <f t="shared" si="1"/>
        <v>45.466343999999999</v>
      </c>
      <c r="AE36">
        <f>'IDT-1'!D36</f>
        <v>0</v>
      </c>
      <c r="AF36" s="26"/>
      <c r="AG36">
        <f t="shared" si="2"/>
        <v>45.466343999999999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9.6999999999999993</v>
      </c>
      <c r="H37">
        <f>PPCL_Spot!R37</f>
        <v>0</v>
      </c>
      <c r="I37">
        <f>Bawana_NG!R37</f>
        <v>24.819999999999997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14.35</v>
      </c>
      <c r="AB37" s="117">
        <f>-STOA!R37</f>
        <v>0</v>
      </c>
      <c r="AC37">
        <f t="shared" si="0"/>
        <v>0.44686399999999998</v>
      </c>
      <c r="AD37">
        <f t="shared" si="1"/>
        <v>50.333135999999996</v>
      </c>
      <c r="AE37">
        <f>'IDT-1'!D37</f>
        <v>0</v>
      </c>
      <c r="AF37" s="26"/>
      <c r="AG37">
        <f t="shared" si="2"/>
        <v>50.333135999999996</v>
      </c>
      <c r="AI37" s="75">
        <f>PXIL!L37</f>
        <v>0</v>
      </c>
      <c r="AJ37" s="75">
        <f>PXIL!R37</f>
        <v>0</v>
      </c>
      <c r="AK37" s="75">
        <f>RTM_IEX!L37</f>
        <v>1.91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9.6999999999999993</v>
      </c>
      <c r="H38">
        <f>PPCL_Spot!R38</f>
        <v>0</v>
      </c>
      <c r="I38">
        <f>Bawana_NG!R38</f>
        <v>17.819999999999997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14.35</v>
      </c>
      <c r="AB38" s="117">
        <f>-STOA!R38</f>
        <v>0</v>
      </c>
      <c r="AC38">
        <f t="shared" si="0"/>
        <v>0.36845600000000001</v>
      </c>
      <c r="AD38">
        <f t="shared" si="1"/>
        <v>41.501543999999996</v>
      </c>
      <c r="AE38">
        <f>'IDT-1'!D38</f>
        <v>0</v>
      </c>
      <c r="AF38" s="26"/>
      <c r="AG38">
        <f t="shared" si="2"/>
        <v>41.501543999999996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9.82</v>
      </c>
      <c r="H39">
        <f>PPCL_Spot!R39</f>
        <v>0</v>
      </c>
      <c r="I39">
        <f>Bawana_NG!R39</f>
        <v>20.819999999999997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14.35</v>
      </c>
      <c r="AB39" s="117">
        <f>-STOA!R39</f>
        <v>0</v>
      </c>
      <c r="AC39">
        <f t="shared" si="0"/>
        <v>0.39591199999999999</v>
      </c>
      <c r="AD39">
        <f t="shared" si="1"/>
        <v>44.594087999999992</v>
      </c>
      <c r="AE39">
        <f>'IDT-1'!D39</f>
        <v>0</v>
      </c>
      <c r="AF39" s="26"/>
      <c r="AG39">
        <f t="shared" si="2"/>
        <v>44.594087999999992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9.4499999999999993</v>
      </c>
      <c r="H40">
        <f>PPCL_Spot!R40</f>
        <v>0</v>
      </c>
      <c r="I40">
        <f>Bawana_NG!R40</f>
        <v>20.819999999999997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14.35</v>
      </c>
      <c r="AB40" s="117">
        <f>-STOA!R40</f>
        <v>0</v>
      </c>
      <c r="AC40">
        <f t="shared" si="0"/>
        <v>0.39265600000000001</v>
      </c>
      <c r="AD40">
        <f t="shared" si="1"/>
        <v>44.227343999999995</v>
      </c>
      <c r="AE40">
        <f>'IDT-1'!D40</f>
        <v>0</v>
      </c>
      <c r="AF40" s="26"/>
      <c r="AG40">
        <f t="shared" si="2"/>
        <v>44.227343999999995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9.6999999999999993</v>
      </c>
      <c r="H41">
        <f>PPCL_Spot!R41</f>
        <v>0</v>
      </c>
      <c r="I41">
        <f>Bawana_NG!R41</f>
        <v>20.819999999999997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14.35</v>
      </c>
      <c r="AB41" s="117">
        <f>-STOA!R41</f>
        <v>0</v>
      </c>
      <c r="AC41">
        <f t="shared" si="0"/>
        <v>0.39485599999999998</v>
      </c>
      <c r="AD41">
        <f t="shared" si="1"/>
        <v>44.475144</v>
      </c>
      <c r="AE41">
        <f>'IDT-1'!D41</f>
        <v>0</v>
      </c>
      <c r="AF41" s="26"/>
      <c r="AG41">
        <f t="shared" si="2"/>
        <v>44.475144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9.6999999999999993</v>
      </c>
      <c r="H42">
        <f>PPCL_Spot!R42</f>
        <v>0</v>
      </c>
      <c r="I42">
        <f>Bawana_NG!R42</f>
        <v>20.819999999999997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14.35</v>
      </c>
      <c r="AB42" s="117">
        <f>-STOA!R42</f>
        <v>0</v>
      </c>
      <c r="AC42">
        <f t="shared" si="0"/>
        <v>0.39485599999999998</v>
      </c>
      <c r="AD42">
        <f t="shared" si="1"/>
        <v>44.475144</v>
      </c>
      <c r="AE42">
        <f>'IDT-1'!D42</f>
        <v>0</v>
      </c>
      <c r="AF42" s="26"/>
      <c r="AG42">
        <f t="shared" si="2"/>
        <v>44.475144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9.82</v>
      </c>
      <c r="H43">
        <f>PPCL_Spot!R43</f>
        <v>0</v>
      </c>
      <c r="I43">
        <f>Bawana_NG!R43</f>
        <v>24.819999999999997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14.35</v>
      </c>
      <c r="AB43" s="117">
        <f>-STOA!R43</f>
        <v>0</v>
      </c>
      <c r="AC43">
        <f t="shared" si="0"/>
        <v>0.43533600000000006</v>
      </c>
      <c r="AD43">
        <f t="shared" si="1"/>
        <v>49.034663999999999</v>
      </c>
      <c r="AE43">
        <f>'IDT-1'!D43</f>
        <v>0</v>
      </c>
      <c r="AF43" s="26"/>
      <c r="AG43">
        <f t="shared" si="2"/>
        <v>49.034663999999999</v>
      </c>
      <c r="AI43" s="75">
        <f>PXIL!L43</f>
        <v>0</v>
      </c>
      <c r="AJ43" s="75">
        <f>PXIL!R43</f>
        <v>0</v>
      </c>
      <c r="AK43" s="75">
        <f>RTM_IEX!L43</f>
        <v>0.48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9.82</v>
      </c>
      <c r="H44">
        <f>PPCL_Spot!R44</f>
        <v>0</v>
      </c>
      <c r="I44">
        <f>Bawana_NG!R44</f>
        <v>17.819999999999997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14.35</v>
      </c>
      <c r="AB44" s="117">
        <f>-STOA!R44</f>
        <v>0</v>
      </c>
      <c r="AC44">
        <f t="shared" si="0"/>
        <v>0.36951199999999995</v>
      </c>
      <c r="AD44">
        <f t="shared" si="1"/>
        <v>41.620487999999995</v>
      </c>
      <c r="AE44">
        <f>'IDT-1'!D44</f>
        <v>0</v>
      </c>
      <c r="AF44" s="26"/>
      <c r="AG44">
        <f t="shared" si="2"/>
        <v>41.620487999999995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9.5734605393896306</v>
      </c>
      <c r="H45">
        <f>PPCL_Spot!R45</f>
        <v>0</v>
      </c>
      <c r="I45">
        <f>Bawana_NG!R45</f>
        <v>18.819999999999997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14.35</v>
      </c>
      <c r="AB45" s="117">
        <f>-STOA!R45</f>
        <v>0</v>
      </c>
      <c r="AC45">
        <f t="shared" si="0"/>
        <v>0.37614245274662877</v>
      </c>
      <c r="AD45">
        <f t="shared" si="1"/>
        <v>42.367318086643003</v>
      </c>
      <c r="AE45">
        <f>'IDT-1'!D45</f>
        <v>0</v>
      </c>
      <c r="AF45" s="26"/>
      <c r="AG45">
        <f t="shared" si="2"/>
        <v>42.367318086643003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9.94</v>
      </c>
      <c r="H46">
        <f>PPCL_Spot!R46</f>
        <v>0</v>
      </c>
      <c r="I46">
        <f>Bawana_NG!R46</f>
        <v>18.819999999999997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14.35</v>
      </c>
      <c r="AB46" s="117">
        <f>-STOA!R46</f>
        <v>0</v>
      </c>
      <c r="AC46">
        <f t="shared" si="0"/>
        <v>0.37936800000000004</v>
      </c>
      <c r="AD46">
        <f t="shared" si="1"/>
        <v>42.730632</v>
      </c>
      <c r="AE46">
        <f>'IDT-1'!D46</f>
        <v>0</v>
      </c>
      <c r="AF46" s="26"/>
      <c r="AG46">
        <f t="shared" si="2"/>
        <v>42.730632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9.82</v>
      </c>
      <c r="H47">
        <f>PPCL_Spot!R47</f>
        <v>0</v>
      </c>
      <c r="I47">
        <f>Bawana_NG!R47</f>
        <v>17.819999999999997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14.35</v>
      </c>
      <c r="AB47" s="117">
        <f>-STOA!R47</f>
        <v>0</v>
      </c>
      <c r="AC47">
        <f t="shared" si="0"/>
        <v>0.36951199999999995</v>
      </c>
      <c r="AD47">
        <f t="shared" si="1"/>
        <v>41.620487999999995</v>
      </c>
      <c r="AE47">
        <f>'IDT-1'!D47</f>
        <v>0</v>
      </c>
      <c r="AF47" s="26"/>
      <c r="AG47">
        <f t="shared" si="2"/>
        <v>41.620487999999995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9.82</v>
      </c>
      <c r="H48">
        <f>PPCL_Spot!R48</f>
        <v>0</v>
      </c>
      <c r="I48">
        <f>Bawana_NG!R48</f>
        <v>16.819999999999997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14.35</v>
      </c>
      <c r="AB48" s="117">
        <f>-STOA!R48</f>
        <v>0</v>
      </c>
      <c r="AC48">
        <f t="shared" si="0"/>
        <v>0.36071199999999998</v>
      </c>
      <c r="AD48">
        <f t="shared" si="1"/>
        <v>40.629287999999995</v>
      </c>
      <c r="AE48">
        <f>'IDT-1'!D48</f>
        <v>0</v>
      </c>
      <c r="AF48" s="26"/>
      <c r="AG48">
        <f t="shared" si="2"/>
        <v>40.629287999999995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9.82</v>
      </c>
      <c r="H49">
        <f>PPCL_Spot!R49</f>
        <v>0</v>
      </c>
      <c r="I49">
        <f>Bawana_NG!R49</f>
        <v>20.819999999999997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14.35</v>
      </c>
      <c r="AB49" s="117">
        <f>-STOA!R49</f>
        <v>0</v>
      </c>
      <c r="AC49">
        <f t="shared" si="0"/>
        <v>0.39591199999999999</v>
      </c>
      <c r="AD49">
        <f t="shared" si="1"/>
        <v>44.594087999999992</v>
      </c>
      <c r="AE49">
        <f>'IDT-1'!D49</f>
        <v>0</v>
      </c>
      <c r="AF49" s="26"/>
      <c r="AG49">
        <f t="shared" si="2"/>
        <v>44.594087999999992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9.82</v>
      </c>
      <c r="H50">
        <f>PPCL_Spot!R50</f>
        <v>0</v>
      </c>
      <c r="I50">
        <f>Bawana_NG!R50</f>
        <v>13.819999999999997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14.35</v>
      </c>
      <c r="AB50" s="117">
        <f>-STOA!R50</f>
        <v>0</v>
      </c>
      <c r="AC50">
        <f t="shared" si="0"/>
        <v>0.334312</v>
      </c>
      <c r="AD50">
        <f t="shared" si="1"/>
        <v>37.655687999999998</v>
      </c>
      <c r="AE50">
        <f>'IDT-1'!D50</f>
        <v>0</v>
      </c>
      <c r="AF50" s="26"/>
      <c r="AG50">
        <f t="shared" si="2"/>
        <v>37.655687999999998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9.82</v>
      </c>
      <c r="H51">
        <f>PPCL_Spot!R51</f>
        <v>0</v>
      </c>
      <c r="I51">
        <f>Bawana_NG!R51</f>
        <v>14.819999999999997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14.35</v>
      </c>
      <c r="AB51" s="117">
        <f>-STOA!R51</f>
        <v>0</v>
      </c>
      <c r="AC51">
        <f t="shared" si="0"/>
        <v>0.34311199999999997</v>
      </c>
      <c r="AD51">
        <f t="shared" si="1"/>
        <v>38.646887999999997</v>
      </c>
      <c r="AE51">
        <f>'IDT-1'!D51</f>
        <v>0</v>
      </c>
      <c r="AF51" s="26"/>
      <c r="AG51">
        <f t="shared" si="2"/>
        <v>38.646887999999997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9.82</v>
      </c>
      <c r="H52">
        <f>PPCL_Spot!R52</f>
        <v>0</v>
      </c>
      <c r="I52">
        <f>Bawana_NG!R52</f>
        <v>12.819999999999997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14.35</v>
      </c>
      <c r="AB52" s="117">
        <f>-STOA!R52</f>
        <v>0</v>
      </c>
      <c r="AC52">
        <f t="shared" si="0"/>
        <v>0.32551199999999997</v>
      </c>
      <c r="AD52">
        <f t="shared" si="1"/>
        <v>36.664487999999992</v>
      </c>
      <c r="AE52">
        <f>'IDT-1'!D52</f>
        <v>0</v>
      </c>
      <c r="AF52" s="26"/>
      <c r="AG52">
        <f t="shared" si="2"/>
        <v>36.664487999999992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9.82</v>
      </c>
      <c r="H53">
        <f>PPCL_Spot!R53</f>
        <v>0</v>
      </c>
      <c r="I53">
        <f>Bawana_NG!R53</f>
        <v>12.819999999999997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14.35</v>
      </c>
      <c r="AB53" s="117">
        <f>-STOA!R53</f>
        <v>0</v>
      </c>
      <c r="AC53">
        <f t="shared" si="0"/>
        <v>0.32551199999999997</v>
      </c>
      <c r="AD53">
        <f t="shared" si="1"/>
        <v>36.664487999999992</v>
      </c>
      <c r="AE53">
        <f>'IDT-1'!D53</f>
        <v>0</v>
      </c>
      <c r="AF53" s="26"/>
      <c r="AG53">
        <f t="shared" si="2"/>
        <v>36.664487999999992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9.82</v>
      </c>
      <c r="H54">
        <f>PPCL_Spot!R54</f>
        <v>0</v>
      </c>
      <c r="I54">
        <f>Bawana_NG!R54</f>
        <v>12.819999999999997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14.35</v>
      </c>
      <c r="AB54" s="117">
        <f>-STOA!R54</f>
        <v>0</v>
      </c>
      <c r="AC54">
        <f t="shared" si="0"/>
        <v>0.32551199999999997</v>
      </c>
      <c r="AD54">
        <f t="shared" si="1"/>
        <v>36.664487999999992</v>
      </c>
      <c r="AE54">
        <f>'IDT-1'!D54</f>
        <v>0</v>
      </c>
      <c r="AF54" s="26"/>
      <c r="AG54">
        <f t="shared" si="2"/>
        <v>36.664487999999992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9.82</v>
      </c>
      <c r="H55">
        <f>PPCL_Spot!R55</f>
        <v>0</v>
      </c>
      <c r="I55">
        <f>Bawana_NG!R55</f>
        <v>15.82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14.35</v>
      </c>
      <c r="AB55" s="117">
        <f>-STOA!R55</f>
        <v>0</v>
      </c>
      <c r="AC55">
        <f t="shared" si="0"/>
        <v>0.35191200000000006</v>
      </c>
      <c r="AD55">
        <f t="shared" si="1"/>
        <v>39.638088000000003</v>
      </c>
      <c r="AE55">
        <f>'IDT-1'!D55</f>
        <v>0</v>
      </c>
      <c r="AF55" s="26"/>
      <c r="AG55">
        <f t="shared" si="2"/>
        <v>39.638088000000003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9.82</v>
      </c>
      <c r="H56">
        <f>PPCL_Spot!R56</f>
        <v>0</v>
      </c>
      <c r="I56">
        <f>Bawana_NG!R56</f>
        <v>9.82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14.35</v>
      </c>
      <c r="AB56" s="117">
        <f>-STOA!R56</f>
        <v>0</v>
      </c>
      <c r="AC56">
        <f t="shared" si="0"/>
        <v>0.29911200000000004</v>
      </c>
      <c r="AD56">
        <f t="shared" si="1"/>
        <v>33.690888000000001</v>
      </c>
      <c r="AE56">
        <f>'IDT-1'!D56</f>
        <v>0</v>
      </c>
      <c r="AF56" s="26"/>
      <c r="AG56">
        <f t="shared" si="2"/>
        <v>33.690888000000001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9.94</v>
      </c>
      <c r="H57">
        <f>PPCL_Spot!R57</f>
        <v>0</v>
      </c>
      <c r="I57">
        <f>Bawana_NG!R57</f>
        <v>9.82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14.35</v>
      </c>
      <c r="AB57" s="117">
        <f>-STOA!R57</f>
        <v>0</v>
      </c>
      <c r="AC57">
        <f t="shared" si="0"/>
        <v>0.30016799999999999</v>
      </c>
      <c r="AD57">
        <f t="shared" si="1"/>
        <v>33.809832</v>
      </c>
      <c r="AE57">
        <f>'IDT-1'!D57</f>
        <v>0</v>
      </c>
      <c r="AF57" s="26"/>
      <c r="AG57">
        <f t="shared" si="2"/>
        <v>33.809832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9.6999999999999993</v>
      </c>
      <c r="H58">
        <f>PPCL_Spot!R58</f>
        <v>0</v>
      </c>
      <c r="I58">
        <f>Bawana_NG!R58</f>
        <v>9.8199999999999985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14.35</v>
      </c>
      <c r="AB58" s="117">
        <f>-STOA!R58</f>
        <v>0</v>
      </c>
      <c r="AC58">
        <f t="shared" si="0"/>
        <v>0.29805599999999999</v>
      </c>
      <c r="AD58">
        <f t="shared" si="1"/>
        <v>33.571943999999995</v>
      </c>
      <c r="AE58">
        <f>'IDT-1'!D58</f>
        <v>0</v>
      </c>
      <c r="AF58" s="26"/>
      <c r="AG58">
        <f t="shared" si="2"/>
        <v>33.571943999999995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9.82</v>
      </c>
      <c r="H59">
        <f>PPCL_Spot!R59</f>
        <v>0</v>
      </c>
      <c r="I59">
        <f>Bawana_NG!R59</f>
        <v>8.8199999999999985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14.35</v>
      </c>
      <c r="AB59" s="117">
        <f>-STOA!R59</f>
        <v>0</v>
      </c>
      <c r="AC59">
        <f t="shared" si="0"/>
        <v>0.29031200000000001</v>
      </c>
      <c r="AD59">
        <f t="shared" si="1"/>
        <v>32.699688000000002</v>
      </c>
      <c r="AE59">
        <f>'IDT-1'!D59</f>
        <v>0</v>
      </c>
      <c r="AF59" s="26"/>
      <c r="AG59">
        <f t="shared" si="2"/>
        <v>32.699688000000002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9.94</v>
      </c>
      <c r="H60">
        <f>PPCL_Spot!R60</f>
        <v>0</v>
      </c>
      <c r="I60">
        <f>Bawana_NG!R60</f>
        <v>8.8200000000000021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14.35</v>
      </c>
      <c r="AB60" s="117">
        <f>-STOA!R60</f>
        <v>0</v>
      </c>
      <c r="AC60">
        <f t="shared" si="0"/>
        <v>0.29136800000000002</v>
      </c>
      <c r="AD60">
        <f t="shared" si="1"/>
        <v>32.818632000000001</v>
      </c>
      <c r="AE60">
        <f>'IDT-1'!D60</f>
        <v>0</v>
      </c>
      <c r="AF60" s="26"/>
      <c r="AG60">
        <f t="shared" si="2"/>
        <v>32.818632000000001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9.94</v>
      </c>
      <c r="H61">
        <f>PPCL_Spot!R61</f>
        <v>0</v>
      </c>
      <c r="I61">
        <f>Bawana_NG!R61</f>
        <v>12.819999999999997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14.35</v>
      </c>
      <c r="AB61" s="117">
        <f>-STOA!R61</f>
        <v>0</v>
      </c>
      <c r="AC61">
        <f t="shared" si="0"/>
        <v>0.32656800000000002</v>
      </c>
      <c r="AD61">
        <f t="shared" si="1"/>
        <v>36.783431999999998</v>
      </c>
      <c r="AE61">
        <f>'IDT-1'!D61</f>
        <v>0</v>
      </c>
      <c r="AF61" s="26"/>
      <c r="AG61">
        <f t="shared" si="2"/>
        <v>36.783431999999998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9.94</v>
      </c>
      <c r="H62">
        <f>PPCL_Spot!R62</f>
        <v>0</v>
      </c>
      <c r="I62">
        <f>Bawana_NG!R62</f>
        <v>5.8199999999999994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14.35</v>
      </c>
      <c r="AB62" s="117">
        <f>-STOA!R62</f>
        <v>0</v>
      </c>
      <c r="AC62">
        <f t="shared" si="0"/>
        <v>0.26496800000000004</v>
      </c>
      <c r="AD62">
        <f t="shared" si="1"/>
        <v>29.845032</v>
      </c>
      <c r="AE62">
        <f>'IDT-1'!D62</f>
        <v>0</v>
      </c>
      <c r="AF62" s="26"/>
      <c r="AG62">
        <f t="shared" si="2"/>
        <v>29.845032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9.6999999999999993</v>
      </c>
      <c r="H63">
        <f>PPCL_Spot!R63</f>
        <v>0</v>
      </c>
      <c r="I63">
        <f>Bawana_NG!R63</f>
        <v>6.8200000000000012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14.35</v>
      </c>
      <c r="AB63" s="117">
        <f>-STOA!R63</f>
        <v>0</v>
      </c>
      <c r="AC63">
        <f t="shared" si="0"/>
        <v>0.27165600000000001</v>
      </c>
      <c r="AD63">
        <f t="shared" si="1"/>
        <v>30.598343999999997</v>
      </c>
      <c r="AE63">
        <f>'IDT-1'!D63</f>
        <v>0</v>
      </c>
      <c r="AF63" s="26"/>
      <c r="AG63">
        <f t="shared" si="2"/>
        <v>30.598343999999997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</v>
      </c>
      <c r="H64">
        <f>PPCL_Spot!R64</f>
        <v>0</v>
      </c>
      <c r="I64">
        <f>Bawana_NG!R64</f>
        <v>5.8199999999999994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14.35</v>
      </c>
      <c r="AB64" s="117">
        <f>-STOA!R64</f>
        <v>0</v>
      </c>
      <c r="AC64">
        <f t="shared" si="0"/>
        <v>0.25669600000000004</v>
      </c>
      <c r="AD64">
        <f t="shared" si="1"/>
        <v>28.913304</v>
      </c>
      <c r="AE64">
        <f>'IDT-1'!D64</f>
        <v>0</v>
      </c>
      <c r="AF64" s="26"/>
      <c r="AG64">
        <f t="shared" si="2"/>
        <v>28.913304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9.94</v>
      </c>
      <c r="H65">
        <f>PPCL_Spot!R65</f>
        <v>0</v>
      </c>
      <c r="I65">
        <f>Bawana_NG!R65</f>
        <v>6.8199999999999994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14.35</v>
      </c>
      <c r="AB65" s="117">
        <f>-STOA!R65</f>
        <v>0</v>
      </c>
      <c r="AC65">
        <f t="shared" si="0"/>
        <v>0.27376800000000001</v>
      </c>
      <c r="AD65">
        <f t="shared" si="1"/>
        <v>30.836231999999999</v>
      </c>
      <c r="AE65">
        <f>'IDT-1'!D65</f>
        <v>0</v>
      </c>
      <c r="AF65" s="26"/>
      <c r="AG65">
        <f t="shared" si="2"/>
        <v>30.836231999999999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</v>
      </c>
      <c r="H66">
        <f>PPCL_Spot!R66</f>
        <v>0</v>
      </c>
      <c r="I66">
        <f>Bawana_NG!R66</f>
        <v>6.8199999999999994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14.35</v>
      </c>
      <c r="AB66" s="117">
        <f>-STOA!R66</f>
        <v>0</v>
      </c>
      <c r="AC66">
        <f t="shared" si="0"/>
        <v>0.26549600000000001</v>
      </c>
      <c r="AD66">
        <f t="shared" si="1"/>
        <v>29.904504000000003</v>
      </c>
      <c r="AE66">
        <f>'IDT-1'!D66</f>
        <v>0</v>
      </c>
      <c r="AF66" s="26"/>
      <c r="AG66">
        <f t="shared" si="2"/>
        <v>29.904504000000003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9.94</v>
      </c>
      <c r="H67">
        <f>PPCL_Spot!R67</f>
        <v>0</v>
      </c>
      <c r="I67">
        <f>Bawana_NG!R67</f>
        <v>11.819999999999999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14.35</v>
      </c>
      <c r="AB67" s="117">
        <f>-STOA!R67</f>
        <v>0</v>
      </c>
      <c r="AC67">
        <f t="shared" si="0"/>
        <v>0.31776799999999999</v>
      </c>
      <c r="AD67">
        <f t="shared" si="1"/>
        <v>35.792231999999998</v>
      </c>
      <c r="AE67">
        <f>'IDT-1'!D67</f>
        <v>0</v>
      </c>
      <c r="AF67" s="26"/>
      <c r="AG67">
        <f t="shared" si="2"/>
        <v>35.792231999999998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9</v>
      </c>
      <c r="H68">
        <f>PPCL_Spot!R68</f>
        <v>0</v>
      </c>
      <c r="I68">
        <f>Bawana_NG!R68</f>
        <v>5.8199999999999994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14.35</v>
      </c>
      <c r="AB68" s="117">
        <f>-STOA!R68</f>
        <v>0</v>
      </c>
      <c r="AC68">
        <f t="shared" ref="AC68:AC98" si="3">SUMIF(B68:AB68,"&gt;0")*$AC$2-SUMIF(B68:AB68,"&lt;0")*($AC$2/(1-$AC$2))+SUMIF(AI68:AN68,"&gt;0")*$AC$2-SUMIF(AI68:AN68,"&lt;0")*($AC$2/(1-$AC$2))</f>
        <v>0.25669600000000004</v>
      </c>
      <c r="AD68">
        <f t="shared" ref="AD68:AD98" si="4">SUM(B68:AB68,AI68:AR68)-AC68</f>
        <v>28.913304</v>
      </c>
      <c r="AE68">
        <f>'IDT-1'!D68</f>
        <v>0</v>
      </c>
      <c r="AF68" s="26"/>
      <c r="AG68">
        <f t="shared" ref="AG68:AG98" si="5">SUM(AD68:AF68)</f>
        <v>28.913304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9.6999999999999993</v>
      </c>
      <c r="H69">
        <f>PPCL_Spot!R69</f>
        <v>0</v>
      </c>
      <c r="I69">
        <f>Bawana_NG!R69</f>
        <v>6.8199999999999994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14.35</v>
      </c>
      <c r="AB69" s="117">
        <f>-STOA!R69</f>
        <v>0</v>
      </c>
      <c r="AC69">
        <f t="shared" si="3"/>
        <v>0.27165600000000001</v>
      </c>
      <c r="AD69">
        <f t="shared" si="4"/>
        <v>30.598343999999997</v>
      </c>
      <c r="AE69">
        <f>'IDT-1'!D69</f>
        <v>0</v>
      </c>
      <c r="AF69" s="26"/>
      <c r="AG69">
        <f t="shared" si="5"/>
        <v>30.598343999999997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9.82</v>
      </c>
      <c r="H70">
        <f>PPCL_Spot!R70</f>
        <v>0</v>
      </c>
      <c r="I70">
        <f>Bawana_NG!R70</f>
        <v>6.8199999999999994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14.35</v>
      </c>
      <c r="AB70" s="117">
        <f>-STOA!R70</f>
        <v>0</v>
      </c>
      <c r="AC70">
        <f t="shared" si="3"/>
        <v>0.27271200000000001</v>
      </c>
      <c r="AD70">
        <f t="shared" si="4"/>
        <v>30.717288000000003</v>
      </c>
      <c r="AE70">
        <f>'IDT-1'!D70</f>
        <v>0</v>
      </c>
      <c r="AF70" s="26"/>
      <c r="AG70">
        <f t="shared" si="5"/>
        <v>30.717288000000003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9.94</v>
      </c>
      <c r="H71">
        <f>PPCL_Spot!R71</f>
        <v>0</v>
      </c>
      <c r="I71">
        <f>Bawana_NG!R71</f>
        <v>7.8199999999999994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14.35</v>
      </c>
      <c r="AB71" s="117">
        <f>-STOA!R71</f>
        <v>0</v>
      </c>
      <c r="AC71">
        <f t="shared" si="3"/>
        <v>0.28256799999999999</v>
      </c>
      <c r="AD71">
        <f t="shared" si="4"/>
        <v>31.827431999999998</v>
      </c>
      <c r="AE71">
        <f>'IDT-1'!D71</f>
        <v>0</v>
      </c>
      <c r="AF71" s="26"/>
      <c r="AG71">
        <f t="shared" si="5"/>
        <v>31.827431999999998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9.94</v>
      </c>
      <c r="H72">
        <f>PPCL_Spot!R72</f>
        <v>0</v>
      </c>
      <c r="I72">
        <f>Bawana_NG!R72</f>
        <v>9.8199999999999985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14.35</v>
      </c>
      <c r="AB72" s="117">
        <f>-STOA!R72</f>
        <v>0</v>
      </c>
      <c r="AC72">
        <f t="shared" si="3"/>
        <v>0.30016799999999999</v>
      </c>
      <c r="AD72">
        <f t="shared" si="4"/>
        <v>33.809832</v>
      </c>
      <c r="AE72">
        <f>'IDT-1'!D72</f>
        <v>0</v>
      </c>
      <c r="AF72" s="26"/>
      <c r="AG72">
        <f t="shared" si="5"/>
        <v>33.809832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9.94</v>
      </c>
      <c r="H73">
        <f>PPCL_Spot!R73</f>
        <v>0</v>
      </c>
      <c r="I73">
        <f>Bawana_NG!R73</f>
        <v>15.819999999999997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14.35</v>
      </c>
      <c r="AB73" s="117">
        <f>-STOA!R73</f>
        <v>0</v>
      </c>
      <c r="AC73">
        <f t="shared" si="3"/>
        <v>0.352968</v>
      </c>
      <c r="AD73">
        <f t="shared" si="4"/>
        <v>39.757032000000002</v>
      </c>
      <c r="AE73">
        <f>'IDT-1'!D73</f>
        <v>0</v>
      </c>
      <c r="AF73" s="26"/>
      <c r="AG73">
        <f t="shared" si="5"/>
        <v>39.757032000000002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9.94</v>
      </c>
      <c r="H74">
        <f>PPCL_Spot!R74</f>
        <v>0</v>
      </c>
      <c r="I74">
        <f>Bawana_NG!R74</f>
        <v>11.819999999999999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14.35</v>
      </c>
      <c r="AB74" s="117">
        <f>-STOA!R74</f>
        <v>0</v>
      </c>
      <c r="AC74">
        <f t="shared" si="3"/>
        <v>0.31776799999999999</v>
      </c>
      <c r="AD74">
        <f t="shared" si="4"/>
        <v>35.792231999999998</v>
      </c>
      <c r="AE74">
        <f>'IDT-1'!D74</f>
        <v>0</v>
      </c>
      <c r="AF74" s="26"/>
      <c r="AG74">
        <f t="shared" si="5"/>
        <v>35.792231999999998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9.94</v>
      </c>
      <c r="H75">
        <f>PPCL_Spot!R75</f>
        <v>0</v>
      </c>
      <c r="I75">
        <f>Bawana_NG!R75</f>
        <v>13.819999999999999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14.35</v>
      </c>
      <c r="AB75" s="117">
        <f>-STOA!R75</f>
        <v>0</v>
      </c>
      <c r="AC75">
        <f t="shared" si="3"/>
        <v>0.335368</v>
      </c>
      <c r="AD75">
        <f t="shared" si="4"/>
        <v>37.774631999999997</v>
      </c>
      <c r="AE75">
        <f>'IDT-1'!D75</f>
        <v>0</v>
      </c>
      <c r="AF75" s="26"/>
      <c r="AG75">
        <f t="shared" si="5"/>
        <v>37.774631999999997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9.94</v>
      </c>
      <c r="H76">
        <f>PPCL_Spot!R76</f>
        <v>0</v>
      </c>
      <c r="I76">
        <f>Bawana_NG!R76</f>
        <v>13.819999999999999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14.35</v>
      </c>
      <c r="AB76" s="117">
        <f>-STOA!R76</f>
        <v>0</v>
      </c>
      <c r="AC76">
        <f t="shared" si="3"/>
        <v>0.335368</v>
      </c>
      <c r="AD76">
        <f t="shared" si="4"/>
        <v>37.774631999999997</v>
      </c>
      <c r="AE76">
        <f>'IDT-1'!D76</f>
        <v>0</v>
      </c>
      <c r="AF76" s="26"/>
      <c r="AG76">
        <f t="shared" si="5"/>
        <v>37.774631999999997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9.94</v>
      </c>
      <c r="H77">
        <f>PPCL_Spot!R77</f>
        <v>0</v>
      </c>
      <c r="I77">
        <f>Bawana_NG!R77</f>
        <v>15.819999999999997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14.35</v>
      </c>
      <c r="AB77" s="117">
        <f>-STOA!R77</f>
        <v>0</v>
      </c>
      <c r="AC77">
        <f t="shared" si="3"/>
        <v>0.352968</v>
      </c>
      <c r="AD77">
        <f t="shared" si="4"/>
        <v>39.757032000000002</v>
      </c>
      <c r="AE77">
        <f>'IDT-1'!D77</f>
        <v>0</v>
      </c>
      <c r="AF77" s="26"/>
      <c r="AG77">
        <f t="shared" si="5"/>
        <v>39.757032000000002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9.94</v>
      </c>
      <c r="H78">
        <f>PPCL_Spot!R78</f>
        <v>0</v>
      </c>
      <c r="I78">
        <f>Bawana_NG!R78</f>
        <v>15.819999999999997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14.35</v>
      </c>
      <c r="AB78" s="117">
        <f>-STOA!R78</f>
        <v>0</v>
      </c>
      <c r="AC78">
        <f t="shared" si="3"/>
        <v>0.352968</v>
      </c>
      <c r="AD78">
        <f t="shared" si="4"/>
        <v>39.757032000000002</v>
      </c>
      <c r="AE78">
        <f>'IDT-1'!D78</f>
        <v>0</v>
      </c>
      <c r="AF78" s="26"/>
      <c r="AG78">
        <f t="shared" si="5"/>
        <v>39.757032000000002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9.94</v>
      </c>
      <c r="H79">
        <f>PPCL_Spot!R79</f>
        <v>0</v>
      </c>
      <c r="I79">
        <f>Bawana_NG!R79</f>
        <v>20.819999999999997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14.35</v>
      </c>
      <c r="AB79" s="117">
        <f>-STOA!R79</f>
        <v>0</v>
      </c>
      <c r="AC79">
        <f t="shared" si="3"/>
        <v>0.39696800000000004</v>
      </c>
      <c r="AD79">
        <f t="shared" si="4"/>
        <v>44.713031999999998</v>
      </c>
      <c r="AE79">
        <f>'IDT-1'!D79</f>
        <v>0</v>
      </c>
      <c r="AF79" s="26"/>
      <c r="AG79">
        <f t="shared" si="5"/>
        <v>44.713031999999998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9.94</v>
      </c>
      <c r="H80">
        <f>PPCL_Spot!R80</f>
        <v>0</v>
      </c>
      <c r="I80">
        <f>Bawana_NG!R80</f>
        <v>13.819999999999997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14.35</v>
      </c>
      <c r="AB80" s="117">
        <f>-STOA!R80</f>
        <v>0</v>
      </c>
      <c r="AC80">
        <f t="shared" si="3"/>
        <v>0.335368</v>
      </c>
      <c r="AD80">
        <f t="shared" si="4"/>
        <v>37.774631999999997</v>
      </c>
      <c r="AE80">
        <f>'IDT-1'!D80</f>
        <v>0</v>
      </c>
      <c r="AF80" s="26"/>
      <c r="AG80">
        <f t="shared" si="5"/>
        <v>37.774631999999997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9.94</v>
      </c>
      <c r="H81">
        <f>PPCL_Spot!R81</f>
        <v>0</v>
      </c>
      <c r="I81">
        <f>Bawana_NG!R81</f>
        <v>14.819999999999997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14.35</v>
      </c>
      <c r="AB81" s="117">
        <f>-STOA!R81</f>
        <v>0</v>
      </c>
      <c r="AC81">
        <f t="shared" si="3"/>
        <v>0.34416800000000003</v>
      </c>
      <c r="AD81">
        <f t="shared" si="4"/>
        <v>38.765831999999996</v>
      </c>
      <c r="AE81">
        <f>'IDT-1'!D81</f>
        <v>0</v>
      </c>
      <c r="AF81" s="26"/>
      <c r="AG81">
        <f t="shared" si="5"/>
        <v>38.765831999999996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9.94</v>
      </c>
      <c r="H82">
        <f>PPCL_Spot!R82</f>
        <v>0</v>
      </c>
      <c r="I82">
        <f>Bawana_NG!R82</f>
        <v>14.819999999999997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14.35</v>
      </c>
      <c r="AB82" s="117">
        <f>-STOA!R82</f>
        <v>0</v>
      </c>
      <c r="AC82">
        <f t="shared" si="3"/>
        <v>0.34416800000000003</v>
      </c>
      <c r="AD82">
        <f t="shared" si="4"/>
        <v>38.765831999999996</v>
      </c>
      <c r="AE82">
        <f>'IDT-1'!D82</f>
        <v>0</v>
      </c>
      <c r="AF82" s="26"/>
      <c r="AG82">
        <f t="shared" si="5"/>
        <v>38.765831999999996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9.94</v>
      </c>
      <c r="H83">
        <f>PPCL_Spot!R83</f>
        <v>0</v>
      </c>
      <c r="I83">
        <f>Bawana_NG!R83</f>
        <v>14.819999999999997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14.35</v>
      </c>
      <c r="AB83" s="117">
        <f>-STOA!R83</f>
        <v>0</v>
      </c>
      <c r="AC83">
        <f t="shared" si="3"/>
        <v>0.34416800000000003</v>
      </c>
      <c r="AD83">
        <f t="shared" si="4"/>
        <v>38.765831999999996</v>
      </c>
      <c r="AE83">
        <f>'IDT-1'!D83</f>
        <v>0</v>
      </c>
      <c r="AF83" s="26"/>
      <c r="AG83">
        <f t="shared" si="5"/>
        <v>38.765831999999996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9.94</v>
      </c>
      <c r="H84">
        <f>PPCL_Spot!R84</f>
        <v>0</v>
      </c>
      <c r="I84">
        <f>Bawana_NG!R84</f>
        <v>14.819999999999997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14.35</v>
      </c>
      <c r="AB84" s="117">
        <f>-STOA!R84</f>
        <v>0</v>
      </c>
      <c r="AC84">
        <f t="shared" si="3"/>
        <v>0.34416800000000003</v>
      </c>
      <c r="AD84">
        <f t="shared" si="4"/>
        <v>38.765831999999996</v>
      </c>
      <c r="AE84">
        <f>'IDT-1'!D84</f>
        <v>0</v>
      </c>
      <c r="AF84" s="26"/>
      <c r="AG84">
        <f t="shared" si="5"/>
        <v>38.765831999999996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9.94</v>
      </c>
      <c r="H85">
        <f>PPCL_Spot!R85</f>
        <v>0</v>
      </c>
      <c r="I85">
        <f>Bawana_NG!R85</f>
        <v>20.819999999999997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14.35</v>
      </c>
      <c r="AB85" s="117">
        <f>-STOA!R85</f>
        <v>0</v>
      </c>
      <c r="AC85">
        <f t="shared" si="3"/>
        <v>0.39696800000000004</v>
      </c>
      <c r="AD85">
        <f t="shared" si="4"/>
        <v>44.713031999999998</v>
      </c>
      <c r="AE85">
        <f>'IDT-1'!D85</f>
        <v>0</v>
      </c>
      <c r="AF85" s="26"/>
      <c r="AG85">
        <f t="shared" si="5"/>
        <v>44.713031999999998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9.94</v>
      </c>
      <c r="H86">
        <f>PPCL_Spot!R86</f>
        <v>0</v>
      </c>
      <c r="I86">
        <f>Bawana_NG!R86</f>
        <v>13.82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14.35</v>
      </c>
      <c r="AB86" s="117">
        <f>-STOA!R86</f>
        <v>0</v>
      </c>
      <c r="AC86">
        <f t="shared" si="3"/>
        <v>0.335368</v>
      </c>
      <c r="AD86">
        <f t="shared" si="4"/>
        <v>37.774631999999997</v>
      </c>
      <c r="AE86">
        <f>'IDT-1'!D86</f>
        <v>0</v>
      </c>
      <c r="AF86" s="26"/>
      <c r="AG86">
        <f t="shared" si="5"/>
        <v>37.774631999999997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9.94</v>
      </c>
      <c r="H87">
        <f>PPCL_Spot!R87</f>
        <v>0</v>
      </c>
      <c r="I87">
        <f>Bawana_NG!R87</f>
        <v>12.819999999999997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14.35</v>
      </c>
      <c r="AB87" s="117">
        <f>-STOA!R87</f>
        <v>0</v>
      </c>
      <c r="AC87">
        <f t="shared" si="3"/>
        <v>0.32656800000000002</v>
      </c>
      <c r="AD87">
        <f t="shared" si="4"/>
        <v>36.783431999999998</v>
      </c>
      <c r="AE87">
        <f>'IDT-1'!D87</f>
        <v>0</v>
      </c>
      <c r="AF87" s="26"/>
      <c r="AG87">
        <f t="shared" si="5"/>
        <v>36.783431999999998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9.94</v>
      </c>
      <c r="H88">
        <f>PPCL_Spot!R88</f>
        <v>0</v>
      </c>
      <c r="I88">
        <f>Bawana_NG!R88</f>
        <v>9.8199999999999985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14.35</v>
      </c>
      <c r="AB88" s="117">
        <f>-STOA!R88</f>
        <v>0</v>
      </c>
      <c r="AC88">
        <f t="shared" si="3"/>
        <v>0.30016799999999999</v>
      </c>
      <c r="AD88">
        <f t="shared" si="4"/>
        <v>33.809832</v>
      </c>
      <c r="AE88">
        <f>'IDT-1'!D88</f>
        <v>0</v>
      </c>
      <c r="AF88" s="26"/>
      <c r="AG88">
        <f t="shared" si="5"/>
        <v>33.809832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9.94</v>
      </c>
      <c r="H89">
        <f>PPCL_Spot!R89</f>
        <v>0</v>
      </c>
      <c r="I89">
        <f>Bawana_NG!R89</f>
        <v>8.82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14.35</v>
      </c>
      <c r="AB89" s="117">
        <f>-STOA!R89</f>
        <v>0</v>
      </c>
      <c r="AC89">
        <f t="shared" si="3"/>
        <v>0.29136800000000002</v>
      </c>
      <c r="AD89">
        <f t="shared" si="4"/>
        <v>32.818632000000001</v>
      </c>
      <c r="AE89">
        <f>'IDT-1'!D89</f>
        <v>0</v>
      </c>
      <c r="AF89" s="26"/>
      <c r="AG89">
        <f t="shared" si="5"/>
        <v>32.818632000000001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9.94</v>
      </c>
      <c r="H90">
        <f>PPCL_Spot!R90</f>
        <v>0</v>
      </c>
      <c r="I90">
        <f>Bawana_NG!R90</f>
        <v>7.82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14.35</v>
      </c>
      <c r="AB90" s="117">
        <f>-STOA!R90</f>
        <v>0</v>
      </c>
      <c r="AC90">
        <f t="shared" si="3"/>
        <v>0.28256799999999999</v>
      </c>
      <c r="AD90">
        <f t="shared" si="4"/>
        <v>31.827431999999998</v>
      </c>
      <c r="AE90">
        <f>'IDT-1'!D90</f>
        <v>0</v>
      </c>
      <c r="AF90" s="26"/>
      <c r="AG90">
        <f t="shared" si="5"/>
        <v>31.827431999999998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9.94</v>
      </c>
      <c r="H91">
        <f>PPCL_Spot!R91</f>
        <v>0</v>
      </c>
      <c r="I91">
        <f>Bawana_NG!R91</f>
        <v>12.82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14.35</v>
      </c>
      <c r="AB91" s="117">
        <f>-STOA!R91</f>
        <v>0</v>
      </c>
      <c r="AC91">
        <f t="shared" si="3"/>
        <v>0.34760000000000002</v>
      </c>
      <c r="AD91">
        <f t="shared" si="4"/>
        <v>39.1524</v>
      </c>
      <c r="AE91">
        <f>'IDT-1'!D91</f>
        <v>0</v>
      </c>
      <c r="AF91" s="26"/>
      <c r="AG91">
        <f t="shared" si="5"/>
        <v>39.1524</v>
      </c>
      <c r="AI91" s="75">
        <f>PXIL!L91</f>
        <v>0</v>
      </c>
      <c r="AJ91" s="75">
        <f>PXIL!R91</f>
        <v>0</v>
      </c>
      <c r="AK91" s="75">
        <f>RTM_IEX!L91</f>
        <v>2.39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9.5734605393896306</v>
      </c>
      <c r="H92">
        <f>PPCL_Spot!R92</f>
        <v>0</v>
      </c>
      <c r="I92">
        <f>Bawana_NG!R92</f>
        <v>5.82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14.35</v>
      </c>
      <c r="AB92" s="117">
        <f>-STOA!R92</f>
        <v>0</v>
      </c>
      <c r="AC92">
        <f t="shared" si="3"/>
        <v>0.26174245274662877</v>
      </c>
      <c r="AD92">
        <f t="shared" si="4"/>
        <v>29.481718086643003</v>
      </c>
      <c r="AE92">
        <f>'IDT-1'!D92</f>
        <v>0</v>
      </c>
      <c r="AF92" s="26"/>
      <c r="AG92">
        <f t="shared" si="5"/>
        <v>29.481718086643003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9.5734605393896306</v>
      </c>
      <c r="H93">
        <f>PPCL_Spot!R93</f>
        <v>0</v>
      </c>
      <c r="I93">
        <f>Bawana_NG!R93</f>
        <v>5.82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14.35</v>
      </c>
      <c r="AB93" s="117">
        <f>-STOA!R93</f>
        <v>0</v>
      </c>
      <c r="AC93">
        <f t="shared" si="3"/>
        <v>0.27949870779101943</v>
      </c>
      <c r="AD93">
        <f t="shared" si="4"/>
        <v>27.46396183159861</v>
      </c>
      <c r="AE93">
        <f>'IDT-1'!D93</f>
        <v>0</v>
      </c>
      <c r="AF93" s="26"/>
      <c r="AG93">
        <f t="shared" si="5"/>
        <v>27.46396183159861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-2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9.5734605393896306</v>
      </c>
      <c r="H94">
        <f>PPCL_Spot!R94</f>
        <v>0</v>
      </c>
      <c r="I94">
        <f>Bawana_NG!R94</f>
        <v>5.82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14.35</v>
      </c>
      <c r="AB94" s="117">
        <f>-STOA!R94</f>
        <v>0</v>
      </c>
      <c r="AC94">
        <f t="shared" si="3"/>
        <v>0.27949870779101943</v>
      </c>
      <c r="AD94">
        <f t="shared" si="4"/>
        <v>27.46396183159861</v>
      </c>
      <c r="AE94">
        <f>'IDT-1'!D94</f>
        <v>0</v>
      </c>
      <c r="AF94" s="26"/>
      <c r="AG94">
        <f t="shared" si="5"/>
        <v>27.46396183159861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-2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9.5734605393896306</v>
      </c>
      <c r="H95">
        <f>PPCL_Spot!R95</f>
        <v>0</v>
      </c>
      <c r="I95">
        <f>Bawana_NG!R95</f>
        <v>5.82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14.35</v>
      </c>
      <c r="AB95" s="117">
        <f>-STOA!R95</f>
        <v>0</v>
      </c>
      <c r="AC95">
        <f t="shared" si="3"/>
        <v>0.26174245274662877</v>
      </c>
      <c r="AD95">
        <f t="shared" si="4"/>
        <v>29.481718086643003</v>
      </c>
      <c r="AE95">
        <f>'IDT-1'!D95</f>
        <v>0</v>
      </c>
      <c r="AF95" s="26"/>
      <c r="AG95">
        <f t="shared" si="5"/>
        <v>29.481718086643003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9.5734605393896306</v>
      </c>
      <c r="H96">
        <f>PPCL_Spot!R96</f>
        <v>0</v>
      </c>
      <c r="I96">
        <f>Bawana_NG!R96</f>
        <v>5.82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14.35</v>
      </c>
      <c r="AB96" s="117">
        <f>-STOA!R96</f>
        <v>0</v>
      </c>
      <c r="AC96">
        <f t="shared" si="3"/>
        <v>0.26174245274662877</v>
      </c>
      <c r="AD96">
        <f t="shared" si="4"/>
        <v>29.481718086643003</v>
      </c>
      <c r="AE96">
        <f>'IDT-1'!D96</f>
        <v>0</v>
      </c>
      <c r="AF96" s="26"/>
      <c r="AG96">
        <f t="shared" si="5"/>
        <v>29.481718086643003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9.5734605393896306</v>
      </c>
      <c r="H97">
        <f>PPCL_Spot!R97</f>
        <v>0</v>
      </c>
      <c r="I97">
        <f>Bawana_NG!R97</f>
        <v>5.82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14.35</v>
      </c>
      <c r="AB97" s="117">
        <f>-STOA!R97</f>
        <v>0</v>
      </c>
      <c r="AC97">
        <f t="shared" si="3"/>
        <v>0.27019045274662878</v>
      </c>
      <c r="AD97">
        <f t="shared" si="4"/>
        <v>30.433270086643002</v>
      </c>
      <c r="AE97">
        <f>'IDT-1'!D97</f>
        <v>0</v>
      </c>
      <c r="AF97" s="26"/>
      <c r="AG97">
        <f t="shared" si="5"/>
        <v>30.433270086643002</v>
      </c>
      <c r="AI97" s="75">
        <f>PXIL!L97</f>
        <v>0</v>
      </c>
      <c r="AJ97" s="75">
        <f>PXIL!R97</f>
        <v>0</v>
      </c>
      <c r="AK97" s="75">
        <f>RTM_IEX!L97</f>
        <v>0.96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9.5734605393896306</v>
      </c>
      <c r="H98">
        <f>PPCL_Spot!R98</f>
        <v>0</v>
      </c>
      <c r="I98">
        <f>Bawana_NG!R98</f>
        <v>5.8199999999999994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14.35</v>
      </c>
      <c r="AB98" s="117">
        <f>-STOA!R98</f>
        <v>0</v>
      </c>
      <c r="AC98">
        <f t="shared" si="3"/>
        <v>0.26174245274662877</v>
      </c>
      <c r="AD98">
        <f t="shared" si="4"/>
        <v>29.481718086643003</v>
      </c>
      <c r="AE98">
        <f>'IDT-1'!D98</f>
        <v>0</v>
      </c>
      <c r="AF98" s="26"/>
      <c r="AG98">
        <f t="shared" si="5"/>
        <v>29.481718086643003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0.23401942107877968</v>
      </c>
      <c r="H99">
        <f t="shared" si="6"/>
        <v>0</v>
      </c>
      <c r="I99">
        <f t="shared" si="6"/>
        <v>0.2816617688108185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0.28698000000000007</v>
      </c>
      <c r="AB99" s="117">
        <f t="shared" si="6"/>
        <v>0</v>
      </c>
      <c r="AC99">
        <f t="shared" si="6"/>
        <v>7.1328722579533975E-3</v>
      </c>
      <c r="AD99">
        <f t="shared" si="6"/>
        <v>0.79890081763164411</v>
      </c>
      <c r="AE99">
        <f t="shared" ref="AE99:AR99" si="7">SUM(AE3:AE98)/4000</f>
        <v>0</v>
      </c>
      <c r="AG99">
        <f t="shared" si="7"/>
        <v>0.79890081763164411</v>
      </c>
      <c r="AI99">
        <f t="shared" si="7"/>
        <v>0</v>
      </c>
      <c r="AJ99">
        <f t="shared" si="7"/>
        <v>0</v>
      </c>
      <c r="AK99">
        <f t="shared" si="7"/>
        <v>5.6225000000000008E-3</v>
      </c>
      <c r="AL99">
        <f t="shared" si="7"/>
        <v>-2.2499999999999998E-3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M60"/>
  <sheetViews>
    <sheetView workbookViewId="0">
      <pane xSplit="1" ySplit="2" topLeftCell="B27" activePane="bottomRight" state="frozen"/>
      <selection pane="topRight" activeCell="B1" sqref="B1"/>
      <selection pane="bottomLeft" activeCell="A3" sqref="A3"/>
      <selection pane="bottomRight" activeCell="A2" sqref="A2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209</v>
      </c>
      <c r="C1" s="31">
        <v>44562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44572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3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3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3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3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3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3">
      <c r="A54" s="154" t="s">
        <v>143</v>
      </c>
      <c r="B54" s="190">
        <v>119.9</v>
      </c>
      <c r="C54" s="190">
        <v>69.34</v>
      </c>
      <c r="D54" s="190">
        <v>83.76</v>
      </c>
      <c r="E54" s="190">
        <v>0</v>
      </c>
      <c r="F54" s="190">
        <v>0</v>
      </c>
      <c r="G54" s="1">
        <v>0</v>
      </c>
      <c r="H54">
        <f t="shared" si="0"/>
        <v>273</v>
      </c>
      <c r="J54" s="26">
        <v>51</v>
      </c>
      <c r="L54" s="154" t="s">
        <v>406</v>
      </c>
      <c r="M54" t="s">
        <v>407</v>
      </c>
    </row>
    <row r="55" spans="1:13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</row>
    <row r="56" spans="1:13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</row>
    <row r="57" spans="1:13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3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3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3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44572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195</v>
      </c>
      <c r="K1" s="210" t="s">
        <v>196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9" t="s">
        <v>143</v>
      </c>
      <c r="Q1" s="219" t="s">
        <v>144</v>
      </c>
      <c r="R1" s="79"/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0" t="s">
        <v>335</v>
      </c>
      <c r="Y1" s="217" t="s">
        <v>223</v>
      </c>
      <c r="Z1" s="217" t="s">
        <v>224</v>
      </c>
      <c r="AA1" s="221" t="s">
        <v>198</v>
      </c>
      <c r="AB1" s="221" t="s">
        <v>199</v>
      </c>
      <c r="AC1" s="27" t="s">
        <v>189</v>
      </c>
      <c r="AD1" s="210" t="s">
        <v>142</v>
      </c>
      <c r="AG1" s="210" t="s">
        <v>278</v>
      </c>
      <c r="AI1" s="217" t="s">
        <v>384</v>
      </c>
      <c r="AJ1" s="217" t="s">
        <v>385</v>
      </c>
      <c r="AK1" s="217" t="s">
        <v>386</v>
      </c>
      <c r="AL1" s="217" t="s">
        <v>387</v>
      </c>
      <c r="AM1" s="217" t="s">
        <v>388</v>
      </c>
      <c r="AN1" s="217" t="s">
        <v>389</v>
      </c>
      <c r="AO1" s="216" t="s">
        <v>413</v>
      </c>
      <c r="AP1" s="216" t="s">
        <v>414</v>
      </c>
      <c r="AQ1" s="216" t="s">
        <v>415</v>
      </c>
      <c r="AR1" s="216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9"/>
      <c r="Q2" s="219"/>
      <c r="R2" s="79"/>
      <c r="S2" s="79"/>
      <c r="T2" s="82" t="s">
        <v>315</v>
      </c>
      <c r="U2" s="220"/>
      <c r="V2" s="107" t="s">
        <v>304</v>
      </c>
      <c r="W2" s="107" t="s">
        <v>304</v>
      </c>
      <c r="X2" s="210"/>
      <c r="Y2" s="217"/>
      <c r="Z2" s="217"/>
      <c r="AA2" s="221"/>
      <c r="AB2" s="221"/>
      <c r="AC2" s="27">
        <f>Allocation!J1/100</f>
        <v>8.8000000000000005E-3</v>
      </c>
      <c r="AD2" s="210"/>
      <c r="AE2" t="s">
        <v>276</v>
      </c>
      <c r="AG2" s="210"/>
      <c r="AI2" s="217"/>
      <c r="AJ2" s="217"/>
      <c r="AK2" s="217"/>
      <c r="AL2" s="217"/>
      <c r="AM2" s="217"/>
      <c r="AN2" s="217"/>
      <c r="AO2" s="216"/>
      <c r="AP2" s="216"/>
      <c r="AQ2" s="216"/>
      <c r="AR2" s="216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12.888787000000001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SUMIF(B3:AB3,"&gt;0")*$AC$2-SUMIF(B3:AB3,"&lt;0")*($AC$2/(1-$AC$2))+SUMIF(AI3:AN3,"&gt;0")*$AC$2-SUMIF(AI3:AN3,"&lt;0")*($AC$2/(1-$AC$2))-SUM(T3,W3,R3)*$AC$2</f>
        <v>0.11342132560000001</v>
      </c>
      <c r="AD3">
        <f>SUM(B3:AB3,AI3:AR3)-AC3</f>
        <v>12.775365674400001</v>
      </c>
      <c r="AE3">
        <v>0</v>
      </c>
      <c r="AF3" s="26"/>
      <c r="AG3">
        <f>SUM(AD3:AF3)</f>
        <v>12.775365674400001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13.997775000000001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SUMIF(B4:AB4,"&gt;0")*$AC$2-SUMIF(B4:AB4,"&lt;0")*($AC$2/(1-$AC$2))+SUMIF(AI4:AN4,"&gt;0")*$AC$2-SUMIF(AI4:AN4,"&lt;0")*($AC$2/(1-$AC$2))-SUM(T4,W4,R4)*$AC$2</f>
        <v>0.12318042000000001</v>
      </c>
      <c r="AD4">
        <f t="shared" ref="AD4:AD67" si="1">SUM(B4:AB4,AI4:AR4)-AC4</f>
        <v>13.87459458</v>
      </c>
      <c r="AE4">
        <v>0</v>
      </c>
      <c r="AF4" s="26"/>
      <c r="AG4">
        <f t="shared" ref="AG4:AG67" si="2">SUM(AD4:AF4)</f>
        <v>13.87459458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12.993195999999999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0.1143401248</v>
      </c>
      <c r="AD5">
        <f t="shared" si="1"/>
        <v>12.878855875199999</v>
      </c>
      <c r="AE5">
        <v>0</v>
      </c>
      <c r="AF5" s="26"/>
      <c r="AG5">
        <f t="shared" si="2"/>
        <v>12.878855875199999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13.440312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0.11827474560000001</v>
      </c>
      <c r="AD6">
        <f t="shared" si="1"/>
        <v>13.3220372544</v>
      </c>
      <c r="AE6">
        <v>0</v>
      </c>
      <c r="AF6" s="26"/>
      <c r="AG6">
        <f t="shared" si="2"/>
        <v>13.3220372544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12.381277000000001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0.10895523760000002</v>
      </c>
      <c r="AD7">
        <f t="shared" si="1"/>
        <v>12.272321762400001</v>
      </c>
      <c r="AE7">
        <v>0</v>
      </c>
      <c r="AF7" s="26"/>
      <c r="AG7">
        <f t="shared" si="2"/>
        <v>12.272321762400001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9.0323049999999991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7.9484284000000002E-2</v>
      </c>
      <c r="AD8">
        <f t="shared" si="1"/>
        <v>8.9528207159999997</v>
      </c>
      <c r="AE8">
        <v>0</v>
      </c>
      <c r="AF8" s="26"/>
      <c r="AG8">
        <f t="shared" si="2"/>
        <v>8.9528207159999997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12.683552000000001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0.11161525760000002</v>
      </c>
      <c r="AD9">
        <f t="shared" si="1"/>
        <v>12.5719367424</v>
      </c>
      <c r="AE9">
        <v>0</v>
      </c>
      <c r="AF9" s="26"/>
      <c r="AG9">
        <f t="shared" si="2"/>
        <v>12.5719367424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14.345907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0.19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0.12791598160000001</v>
      </c>
      <c r="AD10">
        <f t="shared" si="1"/>
        <v>14.407991018400001</v>
      </c>
      <c r="AE10">
        <v>0</v>
      </c>
      <c r="AF10" s="26"/>
      <c r="AG10">
        <f t="shared" si="2"/>
        <v>14.407991018400001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14.345907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1.82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0.1422599816</v>
      </c>
      <c r="AD11">
        <f t="shared" si="1"/>
        <v>16.023647018400002</v>
      </c>
      <c r="AE11">
        <v>0</v>
      </c>
      <c r="AF11" s="26"/>
      <c r="AG11">
        <f t="shared" si="2"/>
        <v>16.023647018400002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12.410551999999999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0.1092128576</v>
      </c>
      <c r="AD12">
        <f t="shared" si="1"/>
        <v>12.3013391424</v>
      </c>
      <c r="AE12">
        <v>0</v>
      </c>
      <c r="AF12" s="26"/>
      <c r="AG12">
        <f t="shared" si="2"/>
        <v>12.3013391424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13.255038000000001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0.11664433440000001</v>
      </c>
      <c r="AD13">
        <f t="shared" si="1"/>
        <v>13.138393665600001</v>
      </c>
      <c r="AE13">
        <v>0</v>
      </c>
      <c r="AF13" s="26"/>
      <c r="AG13">
        <f t="shared" si="2"/>
        <v>13.138393665600001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14.345907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0.96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0.13469198160000001</v>
      </c>
      <c r="AD14">
        <f t="shared" si="1"/>
        <v>15.171215018400002</v>
      </c>
      <c r="AE14">
        <v>0</v>
      </c>
      <c r="AF14" s="26"/>
      <c r="AG14">
        <f t="shared" si="2"/>
        <v>15.171215018400002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11.506288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0.10125533440000001</v>
      </c>
      <c r="AD15">
        <f t="shared" si="1"/>
        <v>11.4050326656</v>
      </c>
      <c r="AE15">
        <v>0</v>
      </c>
      <c r="AF15" s="26"/>
      <c r="AG15">
        <f t="shared" si="2"/>
        <v>11.4050326656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13.700618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0.12056543840000002</v>
      </c>
      <c r="AD16">
        <f t="shared" si="1"/>
        <v>13.580052561600001</v>
      </c>
      <c r="AE16">
        <v>0</v>
      </c>
      <c r="AF16" s="26"/>
      <c r="AG16">
        <f t="shared" si="2"/>
        <v>13.580052561600001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14.183869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0.1248180472</v>
      </c>
      <c r="AD17">
        <f t="shared" si="1"/>
        <v>14.0590509528</v>
      </c>
      <c r="AE17">
        <v>0</v>
      </c>
      <c r="AF17" s="26"/>
      <c r="AG17">
        <f t="shared" si="2"/>
        <v>14.0590509528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12.855827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0.11313127760000001</v>
      </c>
      <c r="AD18">
        <f t="shared" si="1"/>
        <v>12.742695722399999</v>
      </c>
      <c r="AE18">
        <v>0</v>
      </c>
      <c r="AF18" s="26"/>
      <c r="AG18">
        <f t="shared" si="2"/>
        <v>12.742695722399999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13.578398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0.1194899024</v>
      </c>
      <c r="AD19">
        <f t="shared" si="1"/>
        <v>13.4589080976</v>
      </c>
      <c r="AE19">
        <v>0</v>
      </c>
      <c r="AF19" s="26"/>
      <c r="AG19">
        <f t="shared" si="2"/>
        <v>13.4589080976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14.127775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0.12432442</v>
      </c>
      <c r="AD20">
        <f t="shared" si="1"/>
        <v>14.003450579999999</v>
      </c>
      <c r="AE20">
        <v>0</v>
      </c>
      <c r="AF20" s="26"/>
      <c r="AG20">
        <f t="shared" si="2"/>
        <v>14.003450579999999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14.040767000000001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0.12355874960000002</v>
      </c>
      <c r="AD21">
        <f t="shared" si="1"/>
        <v>13.9172082504</v>
      </c>
      <c r="AE21">
        <v>0</v>
      </c>
      <c r="AF21" s="26"/>
      <c r="AG21">
        <f t="shared" si="2"/>
        <v>13.9172082504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10.696811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9.413193680000001E-2</v>
      </c>
      <c r="AD22">
        <f t="shared" si="1"/>
        <v>10.6026790632</v>
      </c>
      <c r="AE22">
        <v>0</v>
      </c>
      <c r="AF22" s="26"/>
      <c r="AG22">
        <f t="shared" si="2"/>
        <v>10.6026790632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14.345907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0.19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0.12791598160000001</v>
      </c>
      <c r="AD23">
        <f t="shared" si="1"/>
        <v>14.407991018400001</v>
      </c>
      <c r="AE23">
        <v>0</v>
      </c>
      <c r="AF23" s="26"/>
      <c r="AG23">
        <f t="shared" si="2"/>
        <v>14.407991018400001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14.345907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1.05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0.13548398160000003</v>
      </c>
      <c r="AD24">
        <f t="shared" si="1"/>
        <v>15.260423018400001</v>
      </c>
      <c r="AE24">
        <v>0</v>
      </c>
      <c r="AF24" s="26"/>
      <c r="AG24">
        <f t="shared" si="2"/>
        <v>15.260423018400001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14.345907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2.4900000000000002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0.14815598159999999</v>
      </c>
      <c r="AD25">
        <f t="shared" si="1"/>
        <v>16.6877510184</v>
      </c>
      <c r="AE25">
        <v>0</v>
      </c>
      <c r="AF25" s="26"/>
      <c r="AG25">
        <f t="shared" si="2"/>
        <v>16.6877510184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13.988153000000001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0.12309574640000001</v>
      </c>
      <c r="AD26">
        <f t="shared" si="1"/>
        <v>13.8650572536</v>
      </c>
      <c r="AE26">
        <v>0</v>
      </c>
      <c r="AF26" s="26"/>
      <c r="AG26">
        <f t="shared" si="2"/>
        <v>13.8650572536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14.080482999999999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0.1239082504</v>
      </c>
      <c r="AD27">
        <f t="shared" si="1"/>
        <v>13.9565747496</v>
      </c>
      <c r="AE27">
        <v>0</v>
      </c>
      <c r="AF27" s="26"/>
      <c r="AG27">
        <f t="shared" si="2"/>
        <v>13.9565747496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14.345907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2.68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0.14982798160000002</v>
      </c>
      <c r="AD28">
        <f t="shared" si="1"/>
        <v>16.876079018399999</v>
      </c>
      <c r="AE28">
        <v>0</v>
      </c>
      <c r="AF28" s="26"/>
      <c r="AG28">
        <f t="shared" si="2"/>
        <v>16.876079018399999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14.345907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0.77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0.1330199816</v>
      </c>
      <c r="AD29">
        <f t="shared" si="1"/>
        <v>14.9828870184</v>
      </c>
      <c r="AE29">
        <v>0</v>
      </c>
      <c r="AF29" s="26"/>
      <c r="AG29">
        <f t="shared" si="2"/>
        <v>14.9828870184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14.345907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0.1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0.12712398160000002</v>
      </c>
      <c r="AD30">
        <f t="shared" si="1"/>
        <v>14.3187830184</v>
      </c>
      <c r="AE30">
        <v>0</v>
      </c>
      <c r="AF30" s="26"/>
      <c r="AG30">
        <f t="shared" si="2"/>
        <v>14.3187830184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14.345907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1.05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0.13548398160000003</v>
      </c>
      <c r="AD31">
        <f t="shared" si="1"/>
        <v>15.260423018400001</v>
      </c>
      <c r="AE31">
        <v>0</v>
      </c>
      <c r="AF31" s="26"/>
      <c r="AG31">
        <f t="shared" si="2"/>
        <v>15.260423018400001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14.345907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3.83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0.15994798160000004</v>
      </c>
      <c r="AD32">
        <f t="shared" si="1"/>
        <v>18.015959018400004</v>
      </c>
      <c r="AE32">
        <v>0</v>
      </c>
      <c r="AF32" s="26"/>
      <c r="AG32">
        <f t="shared" si="2"/>
        <v>18.015959018400004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14.345907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0.96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0.13469198160000001</v>
      </c>
      <c r="AD33">
        <f t="shared" si="1"/>
        <v>15.171215018400002</v>
      </c>
      <c r="AE33">
        <v>0</v>
      </c>
      <c r="AF33" s="26"/>
      <c r="AG33">
        <f t="shared" si="2"/>
        <v>15.171215018400002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14.345907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0.86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0.13381198160000002</v>
      </c>
      <c r="AD34">
        <f t="shared" si="1"/>
        <v>15.072095018400001</v>
      </c>
      <c r="AE34">
        <v>0</v>
      </c>
      <c r="AF34" s="26"/>
      <c r="AG34">
        <f t="shared" si="2"/>
        <v>15.072095018400001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14.345907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0.1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0.12712398160000002</v>
      </c>
      <c r="AD35">
        <f t="shared" si="1"/>
        <v>14.3187830184</v>
      </c>
      <c r="AE35">
        <v>0</v>
      </c>
      <c r="AF35" s="26"/>
      <c r="AG35">
        <f t="shared" si="2"/>
        <v>14.3187830184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13.037826000000001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0.11473286880000001</v>
      </c>
      <c r="AD36">
        <f t="shared" si="1"/>
        <v>12.9230931312</v>
      </c>
      <c r="AE36">
        <v>0</v>
      </c>
      <c r="AF36" s="26"/>
      <c r="AG36">
        <f t="shared" si="2"/>
        <v>12.9230931312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14.345907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1.43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0.13882798160000001</v>
      </c>
      <c r="AD37">
        <f t="shared" si="1"/>
        <v>15.6370790184</v>
      </c>
      <c r="AE37">
        <v>0</v>
      </c>
      <c r="AF37" s="26"/>
      <c r="AG37">
        <f t="shared" si="2"/>
        <v>15.6370790184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14.345907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1.24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0.1371559816</v>
      </c>
      <c r="AD38">
        <f t="shared" si="1"/>
        <v>15.448751018400001</v>
      </c>
      <c r="AE38">
        <v>0</v>
      </c>
      <c r="AF38" s="26"/>
      <c r="AG38">
        <f t="shared" si="2"/>
        <v>15.448751018400001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14.345907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2.2000000000000002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0.14560398160000002</v>
      </c>
      <c r="AD39">
        <f t="shared" si="1"/>
        <v>16.400303018399999</v>
      </c>
      <c r="AE39">
        <v>0</v>
      </c>
      <c r="AF39" s="26"/>
      <c r="AG39">
        <f t="shared" si="2"/>
        <v>16.400303018399999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13.686799000000001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0.12044383120000002</v>
      </c>
      <c r="AD40">
        <f t="shared" si="1"/>
        <v>13.566355168800001</v>
      </c>
      <c r="AE40">
        <v>0</v>
      </c>
      <c r="AF40" s="26"/>
      <c r="AG40">
        <f t="shared" si="2"/>
        <v>13.566355168800001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14.345907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1.63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0.14058798159999999</v>
      </c>
      <c r="AD41">
        <f t="shared" si="1"/>
        <v>15.8353190184</v>
      </c>
      <c r="AE41">
        <v>0</v>
      </c>
      <c r="AF41" s="26"/>
      <c r="AG41">
        <f t="shared" si="2"/>
        <v>15.8353190184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14.345907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1.53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0.1397079816</v>
      </c>
      <c r="AD42">
        <f t="shared" si="1"/>
        <v>15.736199018399999</v>
      </c>
      <c r="AE42">
        <v>0</v>
      </c>
      <c r="AF42" s="26"/>
      <c r="AG42">
        <f t="shared" si="2"/>
        <v>15.736199018399999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12.060168000000001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0.10612947840000002</v>
      </c>
      <c r="AD43">
        <f t="shared" si="1"/>
        <v>11.954038521600001</v>
      </c>
      <c r="AE43">
        <v>0</v>
      </c>
      <c r="AF43" s="26"/>
      <c r="AG43">
        <f t="shared" si="2"/>
        <v>11.954038521600001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14.345907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0.86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0.13381198160000002</v>
      </c>
      <c r="AD44">
        <f t="shared" si="1"/>
        <v>15.072095018400001</v>
      </c>
      <c r="AE44">
        <v>0</v>
      </c>
      <c r="AF44" s="26"/>
      <c r="AG44">
        <f t="shared" si="2"/>
        <v>15.072095018400001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13.97372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0.12296873600000001</v>
      </c>
      <c r="AD45">
        <f t="shared" si="1"/>
        <v>13.850751263999999</v>
      </c>
      <c r="AE45">
        <v>0</v>
      </c>
      <c r="AF45" s="26"/>
      <c r="AG45">
        <f t="shared" si="2"/>
        <v>13.850751263999999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14.345907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1.34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0.13803598160000002</v>
      </c>
      <c r="AD46">
        <f t="shared" si="1"/>
        <v>15.5478710184</v>
      </c>
      <c r="AE46">
        <v>0</v>
      </c>
      <c r="AF46" s="26"/>
      <c r="AG46">
        <f t="shared" si="2"/>
        <v>15.5478710184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13.761524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0.12110141120000001</v>
      </c>
      <c r="AD47">
        <f t="shared" si="1"/>
        <v>13.6404225888</v>
      </c>
      <c r="AE47">
        <v>0</v>
      </c>
      <c r="AF47" s="26"/>
      <c r="AG47">
        <f t="shared" si="2"/>
        <v>13.6404225888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14.318168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0.12599987840000001</v>
      </c>
      <c r="AD48">
        <f t="shared" si="1"/>
        <v>14.1921681216</v>
      </c>
      <c r="AE48">
        <v>0</v>
      </c>
      <c r="AF48" s="26"/>
      <c r="AG48">
        <f t="shared" si="2"/>
        <v>14.1921681216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14.345907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1.82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0.1422599816</v>
      </c>
      <c r="AD49">
        <f t="shared" si="1"/>
        <v>16.023647018400002</v>
      </c>
      <c r="AE49">
        <v>0</v>
      </c>
      <c r="AF49" s="26"/>
      <c r="AG49">
        <f t="shared" si="2"/>
        <v>16.023647018400002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14.210687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0.1250540456</v>
      </c>
      <c r="AD50">
        <f t="shared" si="1"/>
        <v>14.085632954399999</v>
      </c>
      <c r="AE50">
        <v>0</v>
      </c>
      <c r="AF50" s="26"/>
      <c r="AG50">
        <f t="shared" si="2"/>
        <v>14.085632954399999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14.345907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0.67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0.13213998160000001</v>
      </c>
      <c r="AD51">
        <f t="shared" si="1"/>
        <v>14.8837670184</v>
      </c>
      <c r="AE51">
        <v>0</v>
      </c>
      <c r="AF51" s="26"/>
      <c r="AG51">
        <f t="shared" si="2"/>
        <v>14.8837670184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13.751492000000001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0.12101312960000002</v>
      </c>
      <c r="AD52">
        <f t="shared" si="1"/>
        <v>13.630478870400001</v>
      </c>
      <c r="AE52">
        <v>0</v>
      </c>
      <c r="AF52" s="26"/>
      <c r="AG52">
        <f t="shared" si="2"/>
        <v>13.630478870400001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14.345907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1.43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0.13882798160000001</v>
      </c>
      <c r="AD53">
        <f t="shared" si="1"/>
        <v>15.6370790184</v>
      </c>
      <c r="AE53">
        <v>0</v>
      </c>
      <c r="AF53" s="26"/>
      <c r="AG53">
        <f t="shared" si="2"/>
        <v>15.6370790184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13.863681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0.12200039280000001</v>
      </c>
      <c r="AD54">
        <f t="shared" si="1"/>
        <v>13.741680607199999</v>
      </c>
      <c r="AE54">
        <v>0</v>
      </c>
      <c r="AF54" s="26"/>
      <c r="AG54">
        <f t="shared" si="2"/>
        <v>13.741680607199999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14.314994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0.12597194720000002</v>
      </c>
      <c r="AD55">
        <f t="shared" si="1"/>
        <v>14.1890220528</v>
      </c>
      <c r="AE55">
        <v>0</v>
      </c>
      <c r="AF55" s="26"/>
      <c r="AG55">
        <f t="shared" si="2"/>
        <v>14.1890220528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14.303121000000001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0.12586746480000002</v>
      </c>
      <c r="AD56">
        <f t="shared" si="1"/>
        <v>14.1772535352</v>
      </c>
      <c r="AE56">
        <v>0</v>
      </c>
      <c r="AF56" s="26"/>
      <c r="AG56">
        <f t="shared" si="2"/>
        <v>14.1772535352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12.040718999999999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0.10595832719999999</v>
      </c>
      <c r="AD57">
        <f t="shared" si="1"/>
        <v>11.9347606728</v>
      </c>
      <c r="AE57">
        <v>0</v>
      </c>
      <c r="AF57" s="26"/>
      <c r="AG57">
        <f t="shared" si="2"/>
        <v>11.9347606728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14.345907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0.28999999999999998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0.1287959816</v>
      </c>
      <c r="AD58">
        <f t="shared" si="1"/>
        <v>14.5071110184</v>
      </c>
      <c r="AE58">
        <v>0</v>
      </c>
      <c r="AF58" s="26"/>
      <c r="AG58">
        <f t="shared" si="2"/>
        <v>14.5071110184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14.345907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0.96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0.13469198160000001</v>
      </c>
      <c r="AD59">
        <f t="shared" si="1"/>
        <v>15.171215018400002</v>
      </c>
      <c r="AE59">
        <v>0</v>
      </c>
      <c r="AF59" s="26"/>
      <c r="AG59">
        <f t="shared" si="2"/>
        <v>15.171215018400002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14.345907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1.91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0.14305198160000002</v>
      </c>
      <c r="AD60">
        <f t="shared" si="1"/>
        <v>16.112855018400001</v>
      </c>
      <c r="AE60">
        <v>0</v>
      </c>
      <c r="AF60" s="26"/>
      <c r="AG60">
        <f t="shared" si="2"/>
        <v>16.112855018400001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14.345907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0.38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0.12958798160000001</v>
      </c>
      <c r="AD61">
        <f t="shared" si="1"/>
        <v>14.596319018400001</v>
      </c>
      <c r="AE61">
        <v>0</v>
      </c>
      <c r="AF61" s="26"/>
      <c r="AG61">
        <f t="shared" si="2"/>
        <v>14.596319018400001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14.345907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1.24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0.1371559816</v>
      </c>
      <c r="AD62">
        <f t="shared" si="1"/>
        <v>15.448751018400001</v>
      </c>
      <c r="AE62">
        <v>0</v>
      </c>
      <c r="AF62" s="26"/>
      <c r="AG62">
        <f t="shared" si="2"/>
        <v>15.448751018400001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14.345907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1.53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0.1397079816</v>
      </c>
      <c r="AD63">
        <f t="shared" si="1"/>
        <v>15.736199018399999</v>
      </c>
      <c r="AE63">
        <v>0</v>
      </c>
      <c r="AF63" s="26"/>
      <c r="AG63">
        <f t="shared" si="2"/>
        <v>15.736199018399999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13.204573999999999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0.11620025119999999</v>
      </c>
      <c r="AD64">
        <f t="shared" si="1"/>
        <v>13.088373748799999</v>
      </c>
      <c r="AE64">
        <v>0</v>
      </c>
      <c r="AF64" s="26"/>
      <c r="AG64">
        <f t="shared" si="2"/>
        <v>13.088373748799999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14.345907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1.24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0.1371559816</v>
      </c>
      <c r="AD65">
        <f t="shared" si="1"/>
        <v>15.448751018400001</v>
      </c>
      <c r="AE65">
        <v>0</v>
      </c>
      <c r="AF65" s="26"/>
      <c r="AG65">
        <f t="shared" si="2"/>
        <v>15.448751018400001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14.234845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0.12526663600000001</v>
      </c>
      <c r="AD66">
        <f t="shared" si="1"/>
        <v>14.109578364000001</v>
      </c>
      <c r="AE66">
        <v>0</v>
      </c>
      <c r="AF66" s="26"/>
      <c r="AG66">
        <f t="shared" si="2"/>
        <v>14.109578364000001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14.345907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2.68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0.14982798160000002</v>
      </c>
      <c r="AD67">
        <f t="shared" si="1"/>
        <v>16.876079018399999</v>
      </c>
      <c r="AE67">
        <v>0</v>
      </c>
      <c r="AF67" s="26"/>
      <c r="AG67">
        <f t="shared" si="2"/>
        <v>16.876079018399999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14.345907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SUMIF(B68:AB68,"&gt;0")*$AC$2-SUMIF(B68:AB68,"&lt;0")*($AC$2/(1-$AC$2))+SUMIF(AI68:AN68,"&gt;0")*$AC$2-SUMIF(AI68:AN68,"&lt;0")*($AC$2/(1-$AC$2))-SUM(T68,W68,R68)*$AC$2</f>
        <v>0.1262439816</v>
      </c>
      <c r="AD68">
        <f t="shared" ref="AD68:AD98" si="4">SUM(B68:AB68,AI68:AR68)-AC68</f>
        <v>14.2196630184</v>
      </c>
      <c r="AE68">
        <v>0</v>
      </c>
      <c r="AF68" s="26"/>
      <c r="AG68">
        <f t="shared" ref="AG68:AG98" si="5">SUM(AD68:AF68)</f>
        <v>14.2196630184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13.483714000000001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0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0.11865668320000002</v>
      </c>
      <c r="AD69">
        <f t="shared" si="4"/>
        <v>13.365057316800002</v>
      </c>
      <c r="AE69">
        <v>0</v>
      </c>
      <c r="AF69" s="26"/>
      <c r="AG69">
        <f t="shared" si="5"/>
        <v>13.365057316800002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13.591398999999999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0.11960431119999999</v>
      </c>
      <c r="AD70">
        <f t="shared" si="4"/>
        <v>13.471794688799999</v>
      </c>
      <c r="AE70">
        <v>0</v>
      </c>
      <c r="AF70" s="26"/>
      <c r="AG70">
        <f t="shared" si="5"/>
        <v>13.471794688799999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14.345907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0.19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0.12791598160000001</v>
      </c>
      <c r="AD71">
        <f t="shared" si="4"/>
        <v>14.407991018400001</v>
      </c>
      <c r="AE71">
        <v>0</v>
      </c>
      <c r="AF71" s="26"/>
      <c r="AG71">
        <f t="shared" si="5"/>
        <v>14.407991018400001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14.345907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0.67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0.13213998160000001</v>
      </c>
      <c r="AD72">
        <f t="shared" si="4"/>
        <v>14.8837670184</v>
      </c>
      <c r="AE72">
        <v>0</v>
      </c>
      <c r="AF72" s="26"/>
      <c r="AG72">
        <f t="shared" si="5"/>
        <v>14.8837670184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14.345907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0.1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0.12712398160000002</v>
      </c>
      <c r="AD73">
        <f t="shared" si="4"/>
        <v>14.3187830184</v>
      </c>
      <c r="AE73">
        <v>0</v>
      </c>
      <c r="AF73" s="26"/>
      <c r="AG73">
        <f t="shared" si="5"/>
        <v>14.3187830184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14.345907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3.25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0.15484398160000001</v>
      </c>
      <c r="AD74">
        <f t="shared" si="4"/>
        <v>17.441063018400001</v>
      </c>
      <c r="AE74">
        <v>0</v>
      </c>
      <c r="AF74" s="26"/>
      <c r="AG74">
        <f t="shared" si="5"/>
        <v>17.441063018400001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14.345907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1.05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0.13548398160000003</v>
      </c>
      <c r="AD75">
        <f t="shared" si="4"/>
        <v>15.260423018400001</v>
      </c>
      <c r="AE75">
        <v>0</v>
      </c>
      <c r="AF75" s="26"/>
      <c r="AG75">
        <f t="shared" si="5"/>
        <v>15.260423018400001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14.345907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0.96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0.13469198160000001</v>
      </c>
      <c r="AD76">
        <f t="shared" si="4"/>
        <v>15.171215018400002</v>
      </c>
      <c r="AE76">
        <v>0</v>
      </c>
      <c r="AF76" s="26"/>
      <c r="AG76">
        <f t="shared" si="5"/>
        <v>15.171215018400002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14.341711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0.12620705679999999</v>
      </c>
      <c r="AD77">
        <f t="shared" si="4"/>
        <v>14.2155039432</v>
      </c>
      <c r="AE77">
        <v>0</v>
      </c>
      <c r="AF77" s="26"/>
      <c r="AG77">
        <f t="shared" si="5"/>
        <v>14.2155039432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12.367868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0.10883723840000001</v>
      </c>
      <c r="AD78">
        <f t="shared" si="4"/>
        <v>12.2590307616</v>
      </c>
      <c r="AE78">
        <v>0</v>
      </c>
      <c r="AF78" s="26"/>
      <c r="AG78">
        <f t="shared" si="5"/>
        <v>12.2590307616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13.929499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0.1225795912</v>
      </c>
      <c r="AD79">
        <f t="shared" si="4"/>
        <v>13.806919408800001</v>
      </c>
      <c r="AE79">
        <v>0</v>
      </c>
      <c r="AF79" s="26"/>
      <c r="AG79">
        <f t="shared" si="5"/>
        <v>13.806919408800001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14.345907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0.1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0.12712398160000002</v>
      </c>
      <c r="AD80">
        <f t="shared" si="4"/>
        <v>14.3187830184</v>
      </c>
      <c r="AE80">
        <v>0</v>
      </c>
      <c r="AF80" s="26"/>
      <c r="AG80">
        <f t="shared" si="5"/>
        <v>14.3187830184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14.345907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4.0199999999999996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0.16161998160000002</v>
      </c>
      <c r="AD81">
        <f t="shared" si="4"/>
        <v>18.204287018399999</v>
      </c>
      <c r="AE81">
        <v>0</v>
      </c>
      <c r="AF81" s="26"/>
      <c r="AG81">
        <f t="shared" si="5"/>
        <v>18.204287018399999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14.345907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0.1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0.12712398160000002</v>
      </c>
      <c r="AD82">
        <f t="shared" si="4"/>
        <v>14.3187830184</v>
      </c>
      <c r="AE82">
        <v>0</v>
      </c>
      <c r="AF82" s="26"/>
      <c r="AG82">
        <f t="shared" si="5"/>
        <v>14.3187830184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14.345907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2.1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0.14472398160000002</v>
      </c>
      <c r="AD83">
        <f t="shared" si="4"/>
        <v>16.301183018400003</v>
      </c>
      <c r="AE83">
        <v>0</v>
      </c>
      <c r="AF83" s="26"/>
      <c r="AG83">
        <f t="shared" si="5"/>
        <v>16.301183018400003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14.345907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0.19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0.12791598160000001</v>
      </c>
      <c r="AD84">
        <f t="shared" si="4"/>
        <v>14.407991018400001</v>
      </c>
      <c r="AE84">
        <v>0</v>
      </c>
      <c r="AF84" s="26"/>
      <c r="AG84">
        <f t="shared" si="5"/>
        <v>14.407991018400001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12.290175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0.10815354000000001</v>
      </c>
      <c r="AD85">
        <f t="shared" si="4"/>
        <v>12.18202146</v>
      </c>
      <c r="AE85">
        <v>0</v>
      </c>
      <c r="AF85" s="26"/>
      <c r="AG85">
        <f t="shared" si="5"/>
        <v>12.18202146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14.345907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1.63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0.14058798159999999</v>
      </c>
      <c r="AD86">
        <f t="shared" si="4"/>
        <v>15.8353190184</v>
      </c>
      <c r="AE86">
        <v>0</v>
      </c>
      <c r="AF86" s="26"/>
      <c r="AG86">
        <f t="shared" si="5"/>
        <v>15.8353190184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14.345907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0.1262439816</v>
      </c>
      <c r="AD87">
        <f t="shared" si="4"/>
        <v>14.2196630184</v>
      </c>
      <c r="AE87">
        <v>0</v>
      </c>
      <c r="AF87" s="26"/>
      <c r="AG87">
        <f t="shared" si="5"/>
        <v>14.2196630184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14.345907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3.35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0.15572398160000003</v>
      </c>
      <c r="AD88">
        <f t="shared" si="4"/>
        <v>17.5401830184</v>
      </c>
      <c r="AE88">
        <v>0</v>
      </c>
      <c r="AF88" s="26"/>
      <c r="AG88">
        <f t="shared" si="5"/>
        <v>17.5401830184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13.714437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0.12068704560000001</v>
      </c>
      <c r="AD89">
        <f t="shared" si="4"/>
        <v>13.5937499544</v>
      </c>
      <c r="AE89">
        <v>0</v>
      </c>
      <c r="AF89" s="26"/>
      <c r="AG89">
        <f t="shared" si="5"/>
        <v>13.5937499544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13.269880000000001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0.11677494400000001</v>
      </c>
      <c r="AD90">
        <f t="shared" si="4"/>
        <v>13.153105056000001</v>
      </c>
      <c r="AE90">
        <v>0</v>
      </c>
      <c r="AF90" s="26"/>
      <c r="AG90">
        <f t="shared" si="5"/>
        <v>13.153105056000001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14.345907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0.1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0.12712398160000002</v>
      </c>
      <c r="AD91">
        <f t="shared" si="4"/>
        <v>14.3187830184</v>
      </c>
      <c r="AE91">
        <v>0</v>
      </c>
      <c r="AF91" s="26"/>
      <c r="AG91">
        <f t="shared" si="5"/>
        <v>14.3187830184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11.877452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0.1045215776</v>
      </c>
      <c r="AD92">
        <f t="shared" si="4"/>
        <v>11.7729304224</v>
      </c>
      <c r="AE92">
        <v>0</v>
      </c>
      <c r="AF92" s="26"/>
      <c r="AG92">
        <f t="shared" si="5"/>
        <v>11.7729304224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14.345907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0.28999999999999998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0.1287959816</v>
      </c>
      <c r="AD93">
        <f t="shared" si="4"/>
        <v>14.5071110184</v>
      </c>
      <c r="AE93">
        <v>0</v>
      </c>
      <c r="AF93" s="26"/>
      <c r="AG93">
        <f t="shared" si="5"/>
        <v>14.5071110184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14.345907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1.53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0.1397079816</v>
      </c>
      <c r="AD94">
        <f t="shared" si="4"/>
        <v>15.736199018399999</v>
      </c>
      <c r="AE94">
        <v>0</v>
      </c>
      <c r="AF94" s="26"/>
      <c r="AG94">
        <f t="shared" si="5"/>
        <v>15.736199018399999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14.345907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0.77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0.1330199816</v>
      </c>
      <c r="AD95">
        <f t="shared" si="4"/>
        <v>14.9828870184</v>
      </c>
      <c r="AE95">
        <v>0</v>
      </c>
      <c r="AF95" s="26"/>
      <c r="AG95">
        <f t="shared" si="5"/>
        <v>14.9828870184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14.345907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0.67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0.13213998160000001</v>
      </c>
      <c r="AD96">
        <f t="shared" si="4"/>
        <v>14.8837670184</v>
      </c>
      <c r="AE96">
        <v>0</v>
      </c>
      <c r="AF96" s="26"/>
      <c r="AG96">
        <f t="shared" si="5"/>
        <v>14.8837670184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13.837579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0.1217706952</v>
      </c>
      <c r="AD97">
        <f t="shared" si="4"/>
        <v>13.715808304799999</v>
      </c>
      <c r="AE97">
        <v>0</v>
      </c>
      <c r="AF97" s="26"/>
      <c r="AG97">
        <f t="shared" si="5"/>
        <v>13.715808304799999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13.848839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0.12186978320000001</v>
      </c>
      <c r="AD98">
        <f t="shared" si="4"/>
        <v>13.726969216800001</v>
      </c>
      <c r="AE98">
        <v>0</v>
      </c>
      <c r="AF98" s="26"/>
      <c r="AG98">
        <f t="shared" si="5"/>
        <v>13.726969216800001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0.33228595449999976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1.5625000000000003E-2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3.0616163996000003E-3</v>
      </c>
      <c r="AD99">
        <f t="shared" si="6"/>
        <v>0.34484933810039992</v>
      </c>
      <c r="AE99">
        <f t="shared" ref="AE99:AR99" si="8">SUM(AE3:AE98)/4000</f>
        <v>0</v>
      </c>
      <c r="AG99">
        <f t="shared" si="8"/>
        <v>0.34484933810039992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44572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'[1]11'!B5</f>
        <v>160</v>
      </c>
      <c r="C3" s="16">
        <f>'[1]11'!C5</f>
        <v>0</v>
      </c>
      <c r="D3" s="16">
        <f>'[1]11'!D5</f>
        <v>184</v>
      </c>
      <c r="E3" s="16">
        <f>'[1]11'!E5</f>
        <v>0</v>
      </c>
      <c r="F3" s="15">
        <f>SUM(B3:E3)</f>
        <v>344</v>
      </c>
      <c r="G3" s="15">
        <f>'[1]11'!H5</f>
        <v>160</v>
      </c>
      <c r="H3" s="16">
        <f>'[1]11'!I5</f>
        <v>0</v>
      </c>
      <c r="I3" s="16">
        <f>'[1]11'!J5</f>
        <v>0</v>
      </c>
      <c r="J3" s="16">
        <f>'[1]11'!K5</f>
        <v>0</v>
      </c>
      <c r="K3" s="15">
        <f>SUM(G3:J3)</f>
        <v>160</v>
      </c>
      <c r="L3" s="18">
        <f>frq!C3</f>
        <v>1</v>
      </c>
      <c r="M3" s="16">
        <f t="shared" ref="M3:M34" si="0">IF($L3=1,G3,IF(AND($L3=0.985,G3&gt;0.985*B3),B3*0.985,IF(AND($L3=0.965,G3&gt;0.965*B3),0.965*B3,G3)))</f>
        <v>160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160</v>
      </c>
    </row>
    <row r="4" spans="1:18">
      <c r="A4" s="8" t="s">
        <v>46</v>
      </c>
      <c r="B4" s="15">
        <f>'[1]11'!B6</f>
        <v>163</v>
      </c>
      <c r="C4" s="16">
        <f>'[1]11'!C6</f>
        <v>0</v>
      </c>
      <c r="D4" s="16">
        <f>'[1]11'!D6</f>
        <v>184</v>
      </c>
      <c r="E4" s="16">
        <f>'[1]11'!E6</f>
        <v>0</v>
      </c>
      <c r="F4" s="15">
        <f>SUM(B4:E4)</f>
        <v>347</v>
      </c>
      <c r="G4" s="15">
        <f>'[1]11'!H6</f>
        <v>163</v>
      </c>
      <c r="H4" s="16">
        <f>'[1]11'!I6</f>
        <v>0</v>
      </c>
      <c r="I4" s="16">
        <f>'[1]11'!J6</f>
        <v>0</v>
      </c>
      <c r="J4" s="16">
        <f>'[1]11'!K6</f>
        <v>0</v>
      </c>
      <c r="K4" s="15">
        <f t="shared" ref="K4:K67" si="4">SUM(G4:J4)</f>
        <v>163</v>
      </c>
      <c r="L4" s="18">
        <f>frq!C4</f>
        <v>1</v>
      </c>
      <c r="M4" s="16">
        <f t="shared" si="0"/>
        <v>163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163</v>
      </c>
    </row>
    <row r="5" spans="1:18">
      <c r="A5" s="8" t="s">
        <v>47</v>
      </c>
      <c r="B5" s="15">
        <f>'[1]11'!B7</f>
        <v>163</v>
      </c>
      <c r="C5" s="16">
        <f>'[1]11'!C7</f>
        <v>0</v>
      </c>
      <c r="D5" s="16">
        <f>'[1]11'!D7</f>
        <v>184</v>
      </c>
      <c r="E5" s="16">
        <f>'[1]11'!E7</f>
        <v>0</v>
      </c>
      <c r="F5" s="15">
        <f t="shared" ref="F5:F68" si="6">SUM(B5:E5)</f>
        <v>347</v>
      </c>
      <c r="G5" s="15">
        <f>'[1]11'!H7</f>
        <v>163</v>
      </c>
      <c r="H5" s="16">
        <f>'[1]11'!I7</f>
        <v>0</v>
      </c>
      <c r="I5" s="16">
        <f>'[1]11'!J7</f>
        <v>0</v>
      </c>
      <c r="J5" s="16">
        <f>'[1]11'!K7</f>
        <v>0</v>
      </c>
      <c r="K5" s="15">
        <f t="shared" si="4"/>
        <v>163</v>
      </c>
      <c r="L5" s="18">
        <f>frq!C5</f>
        <v>1</v>
      </c>
      <c r="M5" s="16">
        <f t="shared" si="0"/>
        <v>163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163</v>
      </c>
      <c r="R5" s="168"/>
    </row>
    <row r="6" spans="1:18">
      <c r="A6" s="8" t="s">
        <v>48</v>
      </c>
      <c r="B6" s="15">
        <f>'[1]11'!B8</f>
        <v>160</v>
      </c>
      <c r="C6" s="16">
        <f>'[1]11'!C8</f>
        <v>0</v>
      </c>
      <c r="D6" s="16">
        <f>'[1]11'!D8</f>
        <v>187</v>
      </c>
      <c r="E6" s="16">
        <f>'[1]11'!E8</f>
        <v>0</v>
      </c>
      <c r="F6" s="15">
        <f t="shared" si="6"/>
        <v>347</v>
      </c>
      <c r="G6" s="15">
        <f>'[1]11'!H8</f>
        <v>160</v>
      </c>
      <c r="H6" s="16">
        <f>'[1]11'!I8</f>
        <v>0</v>
      </c>
      <c r="I6" s="16">
        <f>'[1]11'!J8</f>
        <v>0</v>
      </c>
      <c r="J6" s="16">
        <f>'[1]11'!K8</f>
        <v>0</v>
      </c>
      <c r="K6" s="15">
        <f t="shared" si="4"/>
        <v>160</v>
      </c>
      <c r="L6" s="18">
        <f>frq!C6</f>
        <v>1</v>
      </c>
      <c r="M6" s="16">
        <f t="shared" si="0"/>
        <v>160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160</v>
      </c>
    </row>
    <row r="7" spans="1:18">
      <c r="A7" s="8" t="s">
        <v>49</v>
      </c>
      <c r="B7" s="15">
        <f>'[1]11'!B9</f>
        <v>160</v>
      </c>
      <c r="C7" s="16">
        <f>'[1]11'!C9</f>
        <v>0</v>
      </c>
      <c r="D7" s="16">
        <f>'[1]11'!D9</f>
        <v>187</v>
      </c>
      <c r="E7" s="16">
        <f>'[1]11'!E9</f>
        <v>0</v>
      </c>
      <c r="F7" s="15">
        <f t="shared" si="6"/>
        <v>347</v>
      </c>
      <c r="G7" s="15">
        <f>'[1]11'!H9</f>
        <v>160</v>
      </c>
      <c r="H7" s="16">
        <f>'[1]11'!I9</f>
        <v>0</v>
      </c>
      <c r="I7" s="16">
        <f>'[1]11'!J9</f>
        <v>0</v>
      </c>
      <c r="J7" s="16">
        <f>'[1]11'!K9</f>
        <v>0</v>
      </c>
      <c r="K7" s="15">
        <f t="shared" si="4"/>
        <v>160</v>
      </c>
      <c r="L7" s="18">
        <f>frq!C7</f>
        <v>1</v>
      </c>
      <c r="M7" s="16">
        <f t="shared" si="0"/>
        <v>160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160</v>
      </c>
    </row>
    <row r="8" spans="1:18">
      <c r="A8" s="8" t="s">
        <v>50</v>
      </c>
      <c r="B8" s="15">
        <f>'[1]11'!B10</f>
        <v>160</v>
      </c>
      <c r="C8" s="16">
        <f>'[1]11'!C10</f>
        <v>0</v>
      </c>
      <c r="D8" s="16">
        <f>'[1]11'!D10</f>
        <v>187</v>
      </c>
      <c r="E8" s="16">
        <f>'[1]11'!E10</f>
        <v>0</v>
      </c>
      <c r="F8" s="15">
        <f t="shared" si="6"/>
        <v>347</v>
      </c>
      <c r="G8" s="15">
        <f>'[1]11'!H10</f>
        <v>160</v>
      </c>
      <c r="H8" s="16">
        <f>'[1]11'!I10</f>
        <v>0</v>
      </c>
      <c r="I8" s="16">
        <f>'[1]11'!J10</f>
        <v>0</v>
      </c>
      <c r="J8" s="16">
        <f>'[1]11'!K10</f>
        <v>0</v>
      </c>
      <c r="K8" s="15">
        <f t="shared" si="4"/>
        <v>160</v>
      </c>
      <c r="L8" s="18">
        <f>frq!C8</f>
        <v>1</v>
      </c>
      <c r="M8" s="16">
        <f t="shared" si="0"/>
        <v>160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160</v>
      </c>
    </row>
    <row r="9" spans="1:18">
      <c r="A9" s="8" t="s">
        <v>51</v>
      </c>
      <c r="B9" s="15">
        <f>'[1]11'!B11</f>
        <v>162</v>
      </c>
      <c r="C9" s="16">
        <f>'[1]11'!C11</f>
        <v>0</v>
      </c>
      <c r="D9" s="16">
        <f>'[1]11'!D11</f>
        <v>187</v>
      </c>
      <c r="E9" s="16">
        <f>'[1]11'!E11</f>
        <v>0</v>
      </c>
      <c r="F9" s="15">
        <f t="shared" si="6"/>
        <v>349</v>
      </c>
      <c r="G9" s="15">
        <f>'[1]11'!H11</f>
        <v>162</v>
      </c>
      <c r="H9" s="16">
        <f>'[1]11'!I11</f>
        <v>0</v>
      </c>
      <c r="I9" s="16">
        <f>'[1]11'!J11</f>
        <v>0</v>
      </c>
      <c r="J9" s="16">
        <f>'[1]11'!K11</f>
        <v>0</v>
      </c>
      <c r="K9" s="15">
        <f t="shared" si="4"/>
        <v>162</v>
      </c>
      <c r="L9" s="18">
        <f>frq!C9</f>
        <v>1</v>
      </c>
      <c r="M9" s="16">
        <f t="shared" si="0"/>
        <v>162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162</v>
      </c>
    </row>
    <row r="10" spans="1:18">
      <c r="A10" s="8" t="s">
        <v>52</v>
      </c>
      <c r="B10" s="15">
        <f>'[1]11'!B12</f>
        <v>160</v>
      </c>
      <c r="C10" s="16">
        <f>'[1]11'!C12</f>
        <v>0</v>
      </c>
      <c r="D10" s="16">
        <f>'[1]11'!D12</f>
        <v>187</v>
      </c>
      <c r="E10" s="16">
        <f>'[1]11'!E12</f>
        <v>0</v>
      </c>
      <c r="F10" s="15">
        <f t="shared" si="6"/>
        <v>347</v>
      </c>
      <c r="G10" s="15">
        <f>'[1]11'!H12</f>
        <v>160</v>
      </c>
      <c r="H10" s="16">
        <f>'[1]11'!I12</f>
        <v>0</v>
      </c>
      <c r="I10" s="16">
        <f>'[1]11'!J12</f>
        <v>0</v>
      </c>
      <c r="J10" s="16">
        <f>'[1]11'!K12</f>
        <v>0</v>
      </c>
      <c r="K10" s="15">
        <f t="shared" si="4"/>
        <v>160</v>
      </c>
      <c r="L10" s="18">
        <f>frq!C10</f>
        <v>1</v>
      </c>
      <c r="M10" s="16">
        <f t="shared" si="0"/>
        <v>160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160</v>
      </c>
    </row>
    <row r="11" spans="1:18">
      <c r="A11" s="8" t="s">
        <v>53</v>
      </c>
      <c r="B11" s="15">
        <f>'[1]11'!B13</f>
        <v>160</v>
      </c>
      <c r="C11" s="16">
        <f>'[1]11'!C13</f>
        <v>0</v>
      </c>
      <c r="D11" s="16">
        <f>'[1]11'!D13</f>
        <v>187</v>
      </c>
      <c r="E11" s="16">
        <f>'[1]11'!E13</f>
        <v>0</v>
      </c>
      <c r="F11" s="15">
        <f t="shared" si="6"/>
        <v>347</v>
      </c>
      <c r="G11" s="15">
        <f>'[1]11'!H13</f>
        <v>160</v>
      </c>
      <c r="H11" s="16">
        <f>'[1]11'!I13</f>
        <v>0</v>
      </c>
      <c r="I11" s="16">
        <f>'[1]11'!J13</f>
        <v>0</v>
      </c>
      <c r="J11" s="16">
        <f>'[1]11'!K13</f>
        <v>0</v>
      </c>
      <c r="K11" s="15">
        <f t="shared" si="4"/>
        <v>160</v>
      </c>
      <c r="L11" s="18">
        <f>frq!C11</f>
        <v>1</v>
      </c>
      <c r="M11" s="16">
        <f t="shared" si="0"/>
        <v>160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160</v>
      </c>
    </row>
    <row r="12" spans="1:18">
      <c r="A12" s="8" t="s">
        <v>54</v>
      </c>
      <c r="B12" s="15">
        <f>'[1]11'!B14</f>
        <v>160</v>
      </c>
      <c r="C12" s="16">
        <f>'[1]11'!C14</f>
        <v>0</v>
      </c>
      <c r="D12" s="16">
        <f>'[1]11'!D14</f>
        <v>187</v>
      </c>
      <c r="E12" s="16">
        <f>'[1]11'!E14</f>
        <v>0</v>
      </c>
      <c r="F12" s="15">
        <f t="shared" si="6"/>
        <v>347</v>
      </c>
      <c r="G12" s="15">
        <f>'[1]11'!H14</f>
        <v>160</v>
      </c>
      <c r="H12" s="16">
        <f>'[1]11'!I14</f>
        <v>0</v>
      </c>
      <c r="I12" s="16">
        <f>'[1]11'!J14</f>
        <v>0</v>
      </c>
      <c r="J12" s="16">
        <f>'[1]11'!K14</f>
        <v>0</v>
      </c>
      <c r="K12" s="15">
        <f t="shared" si="4"/>
        <v>160</v>
      </c>
      <c r="L12" s="18">
        <f>frq!C12</f>
        <v>1</v>
      </c>
      <c r="M12" s="16">
        <f t="shared" si="0"/>
        <v>160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160</v>
      </c>
    </row>
    <row r="13" spans="1:18">
      <c r="A13" s="8" t="s">
        <v>55</v>
      </c>
      <c r="B13" s="15">
        <f>'[1]11'!B15</f>
        <v>160</v>
      </c>
      <c r="C13" s="16">
        <f>'[1]11'!C15</f>
        <v>0</v>
      </c>
      <c r="D13" s="16">
        <f>'[1]11'!D15</f>
        <v>187</v>
      </c>
      <c r="E13" s="16">
        <f>'[1]11'!E15</f>
        <v>0</v>
      </c>
      <c r="F13" s="15">
        <f t="shared" si="6"/>
        <v>347</v>
      </c>
      <c r="G13" s="15">
        <f>'[1]11'!H15</f>
        <v>160</v>
      </c>
      <c r="H13" s="16">
        <f>'[1]11'!I15</f>
        <v>0</v>
      </c>
      <c r="I13" s="16">
        <f>'[1]11'!J15</f>
        <v>0</v>
      </c>
      <c r="J13" s="16">
        <f>'[1]11'!K15</f>
        <v>0</v>
      </c>
      <c r="K13" s="15">
        <f t="shared" si="4"/>
        <v>160</v>
      </c>
      <c r="L13" s="18">
        <f>frq!C13</f>
        <v>1</v>
      </c>
      <c r="M13" s="16">
        <f t="shared" si="0"/>
        <v>160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160</v>
      </c>
    </row>
    <row r="14" spans="1:18">
      <c r="A14" s="8" t="s">
        <v>56</v>
      </c>
      <c r="B14" s="15">
        <f>'[1]11'!B16</f>
        <v>160</v>
      </c>
      <c r="C14" s="16">
        <f>'[1]11'!C16</f>
        <v>0</v>
      </c>
      <c r="D14" s="16">
        <f>'[1]11'!D16</f>
        <v>187</v>
      </c>
      <c r="E14" s="16">
        <f>'[1]11'!E16</f>
        <v>0</v>
      </c>
      <c r="F14" s="15">
        <f t="shared" si="6"/>
        <v>347</v>
      </c>
      <c r="G14" s="15">
        <f>'[1]11'!H16</f>
        <v>160</v>
      </c>
      <c r="H14" s="16">
        <f>'[1]11'!I16</f>
        <v>0</v>
      </c>
      <c r="I14" s="16">
        <f>'[1]11'!J16</f>
        <v>0</v>
      </c>
      <c r="J14" s="16">
        <f>'[1]11'!K16</f>
        <v>0</v>
      </c>
      <c r="K14" s="15">
        <f t="shared" si="4"/>
        <v>160</v>
      </c>
      <c r="L14" s="18">
        <f>frq!C14</f>
        <v>1</v>
      </c>
      <c r="M14" s="16">
        <f t="shared" si="0"/>
        <v>160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160</v>
      </c>
    </row>
    <row r="15" spans="1:18">
      <c r="A15" s="8" t="s">
        <v>57</v>
      </c>
      <c r="B15" s="15">
        <f>'[1]11'!B17</f>
        <v>156</v>
      </c>
      <c r="C15" s="16">
        <f>'[1]11'!C17</f>
        <v>0</v>
      </c>
      <c r="D15" s="16">
        <f>'[1]11'!D17</f>
        <v>187</v>
      </c>
      <c r="E15" s="16">
        <f>'[1]11'!E17</f>
        <v>0</v>
      </c>
      <c r="F15" s="15">
        <f t="shared" si="6"/>
        <v>343</v>
      </c>
      <c r="G15" s="15">
        <f>'[1]11'!H17</f>
        <v>156</v>
      </c>
      <c r="H15" s="16">
        <f>'[1]11'!I17</f>
        <v>0</v>
      </c>
      <c r="I15" s="16">
        <f>'[1]11'!J17</f>
        <v>0</v>
      </c>
      <c r="J15" s="16">
        <f>'[1]11'!K17</f>
        <v>0</v>
      </c>
      <c r="K15" s="15">
        <f t="shared" si="4"/>
        <v>156</v>
      </c>
      <c r="L15" s="18">
        <f>frq!C15</f>
        <v>1</v>
      </c>
      <c r="M15" s="16">
        <f t="shared" si="0"/>
        <v>156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156</v>
      </c>
    </row>
    <row r="16" spans="1:18">
      <c r="A16" s="8" t="s">
        <v>58</v>
      </c>
      <c r="B16" s="15">
        <f>'[1]11'!B18</f>
        <v>160</v>
      </c>
      <c r="C16" s="16">
        <f>'[1]11'!C18</f>
        <v>0</v>
      </c>
      <c r="D16" s="16">
        <f>'[1]11'!D18</f>
        <v>187</v>
      </c>
      <c r="E16" s="16">
        <f>'[1]11'!E18</f>
        <v>0</v>
      </c>
      <c r="F16" s="15">
        <f t="shared" si="6"/>
        <v>347</v>
      </c>
      <c r="G16" s="15">
        <f>'[1]11'!H18</f>
        <v>160</v>
      </c>
      <c r="H16" s="16">
        <f>'[1]11'!I18</f>
        <v>0</v>
      </c>
      <c r="I16" s="16">
        <f>'[1]11'!J18</f>
        <v>0</v>
      </c>
      <c r="J16" s="16">
        <f>'[1]11'!K18</f>
        <v>0</v>
      </c>
      <c r="K16" s="15">
        <f t="shared" si="4"/>
        <v>160</v>
      </c>
      <c r="L16" s="18">
        <f>frq!C16</f>
        <v>1</v>
      </c>
      <c r="M16" s="16">
        <f t="shared" si="0"/>
        <v>160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160</v>
      </c>
    </row>
    <row r="17" spans="1:17">
      <c r="A17" s="8" t="s">
        <v>59</v>
      </c>
      <c r="B17" s="15">
        <f>'[1]11'!B19</f>
        <v>160</v>
      </c>
      <c r="C17" s="16">
        <f>'[1]11'!C19</f>
        <v>0</v>
      </c>
      <c r="D17" s="16">
        <f>'[1]11'!D19</f>
        <v>187</v>
      </c>
      <c r="E17" s="16">
        <f>'[1]11'!E19</f>
        <v>0</v>
      </c>
      <c r="F17" s="15">
        <f t="shared" si="6"/>
        <v>347</v>
      </c>
      <c r="G17" s="15">
        <f>'[1]11'!H19</f>
        <v>160</v>
      </c>
      <c r="H17" s="16">
        <f>'[1]11'!I19</f>
        <v>0</v>
      </c>
      <c r="I17" s="16">
        <f>'[1]11'!J19</f>
        <v>0</v>
      </c>
      <c r="J17" s="16">
        <f>'[1]11'!K19</f>
        <v>0</v>
      </c>
      <c r="K17" s="15">
        <f t="shared" si="4"/>
        <v>160</v>
      </c>
      <c r="L17" s="18">
        <f>frq!C17</f>
        <v>1</v>
      </c>
      <c r="M17" s="16">
        <f t="shared" si="0"/>
        <v>160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160</v>
      </c>
    </row>
    <row r="18" spans="1:17">
      <c r="A18" s="8" t="s">
        <v>60</v>
      </c>
      <c r="B18" s="15">
        <f>'[1]11'!B20</f>
        <v>160</v>
      </c>
      <c r="C18" s="16">
        <f>'[1]11'!C20</f>
        <v>0</v>
      </c>
      <c r="D18" s="16">
        <f>'[1]11'!D20</f>
        <v>187</v>
      </c>
      <c r="E18" s="16">
        <f>'[1]11'!E20</f>
        <v>0</v>
      </c>
      <c r="F18" s="15">
        <f t="shared" si="6"/>
        <v>347</v>
      </c>
      <c r="G18" s="15">
        <f>'[1]11'!H20</f>
        <v>160</v>
      </c>
      <c r="H18" s="16">
        <f>'[1]11'!I20</f>
        <v>0</v>
      </c>
      <c r="I18" s="16">
        <f>'[1]11'!J20</f>
        <v>0</v>
      </c>
      <c r="J18" s="16">
        <f>'[1]11'!K20</f>
        <v>0</v>
      </c>
      <c r="K18" s="15">
        <f t="shared" si="4"/>
        <v>160</v>
      </c>
      <c r="L18" s="18">
        <f>frq!C18</f>
        <v>1</v>
      </c>
      <c r="M18" s="16">
        <f t="shared" si="0"/>
        <v>160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160</v>
      </c>
    </row>
    <row r="19" spans="1:17">
      <c r="A19" s="8" t="s">
        <v>61</v>
      </c>
      <c r="B19" s="15">
        <f>'[1]11'!B21</f>
        <v>160</v>
      </c>
      <c r="C19" s="16">
        <f>'[1]11'!C21</f>
        <v>0</v>
      </c>
      <c r="D19" s="16">
        <f>'[1]11'!D21</f>
        <v>187</v>
      </c>
      <c r="E19" s="16">
        <f>'[1]11'!E21</f>
        <v>0</v>
      </c>
      <c r="F19" s="15">
        <f t="shared" si="6"/>
        <v>347</v>
      </c>
      <c r="G19" s="15">
        <f>'[1]11'!H21</f>
        <v>160</v>
      </c>
      <c r="H19" s="16">
        <f>'[1]11'!I21</f>
        <v>0</v>
      </c>
      <c r="I19" s="16">
        <f>'[1]11'!J21</f>
        <v>0</v>
      </c>
      <c r="J19" s="16">
        <f>'[1]11'!K21</f>
        <v>0</v>
      </c>
      <c r="K19" s="15">
        <f t="shared" si="4"/>
        <v>160</v>
      </c>
      <c r="L19" s="18">
        <f>frq!C19</f>
        <v>1</v>
      </c>
      <c r="M19" s="16">
        <f t="shared" si="0"/>
        <v>160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160</v>
      </c>
    </row>
    <row r="20" spans="1:17">
      <c r="A20" s="8" t="s">
        <v>62</v>
      </c>
      <c r="B20" s="15">
        <f>'[1]11'!B22</f>
        <v>160</v>
      </c>
      <c r="C20" s="16">
        <f>'[1]11'!C22</f>
        <v>0</v>
      </c>
      <c r="D20" s="16">
        <f>'[1]11'!D22</f>
        <v>187</v>
      </c>
      <c r="E20" s="16">
        <f>'[1]11'!E22</f>
        <v>0</v>
      </c>
      <c r="F20" s="15">
        <f t="shared" si="6"/>
        <v>347</v>
      </c>
      <c r="G20" s="15">
        <f>'[1]11'!H22</f>
        <v>160</v>
      </c>
      <c r="H20" s="16">
        <f>'[1]11'!I22</f>
        <v>0</v>
      </c>
      <c r="I20" s="16">
        <f>'[1]11'!J22</f>
        <v>0</v>
      </c>
      <c r="J20" s="16">
        <f>'[1]11'!K22</f>
        <v>0</v>
      </c>
      <c r="K20" s="15">
        <f t="shared" si="4"/>
        <v>160</v>
      </c>
      <c r="L20" s="18">
        <f>frq!C20</f>
        <v>1</v>
      </c>
      <c r="M20" s="16">
        <f t="shared" si="0"/>
        <v>160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160</v>
      </c>
    </row>
    <row r="21" spans="1:17">
      <c r="A21" s="8" t="s">
        <v>63</v>
      </c>
      <c r="B21" s="15">
        <f>'[1]11'!B23</f>
        <v>156</v>
      </c>
      <c r="C21" s="16">
        <f>'[1]11'!C23</f>
        <v>0</v>
      </c>
      <c r="D21" s="16">
        <f>'[1]11'!D23</f>
        <v>187</v>
      </c>
      <c r="E21" s="16">
        <f>'[1]11'!E23</f>
        <v>0</v>
      </c>
      <c r="F21" s="15">
        <f t="shared" si="6"/>
        <v>343</v>
      </c>
      <c r="G21" s="15">
        <f>'[1]11'!H23</f>
        <v>156</v>
      </c>
      <c r="H21" s="16">
        <f>'[1]11'!I23</f>
        <v>0</v>
      </c>
      <c r="I21" s="16">
        <f>'[1]11'!J23</f>
        <v>0</v>
      </c>
      <c r="J21" s="16">
        <f>'[1]11'!K23</f>
        <v>0</v>
      </c>
      <c r="K21" s="15">
        <f t="shared" si="4"/>
        <v>156</v>
      </c>
      <c r="L21" s="18">
        <f>frq!C21</f>
        <v>1</v>
      </c>
      <c r="M21" s="16">
        <f t="shared" si="0"/>
        <v>156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156</v>
      </c>
    </row>
    <row r="22" spans="1:17">
      <c r="A22" s="8" t="s">
        <v>64</v>
      </c>
      <c r="B22" s="15">
        <f>'[1]11'!B24</f>
        <v>160</v>
      </c>
      <c r="C22" s="16">
        <f>'[1]11'!C24</f>
        <v>0</v>
      </c>
      <c r="D22" s="16">
        <f>'[1]11'!D24</f>
        <v>187</v>
      </c>
      <c r="E22" s="16">
        <f>'[1]11'!E24</f>
        <v>0</v>
      </c>
      <c r="F22" s="15">
        <f t="shared" si="6"/>
        <v>347</v>
      </c>
      <c r="G22" s="15">
        <f>'[1]11'!H24</f>
        <v>160</v>
      </c>
      <c r="H22" s="16">
        <f>'[1]11'!I24</f>
        <v>0</v>
      </c>
      <c r="I22" s="16">
        <f>'[1]11'!J24</f>
        <v>0</v>
      </c>
      <c r="J22" s="16">
        <f>'[1]11'!K24</f>
        <v>0</v>
      </c>
      <c r="K22" s="15">
        <f t="shared" si="4"/>
        <v>160</v>
      </c>
      <c r="L22" s="18">
        <f>frq!C22</f>
        <v>1</v>
      </c>
      <c r="M22" s="16">
        <f t="shared" si="0"/>
        <v>160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160</v>
      </c>
    </row>
    <row r="23" spans="1:17">
      <c r="A23" s="8" t="s">
        <v>65</v>
      </c>
      <c r="B23" s="15">
        <f>'[1]11'!B25</f>
        <v>160</v>
      </c>
      <c r="C23" s="16">
        <f>'[1]11'!C25</f>
        <v>0</v>
      </c>
      <c r="D23" s="16">
        <f>'[1]11'!D25</f>
        <v>187</v>
      </c>
      <c r="E23" s="16">
        <f>'[1]11'!E25</f>
        <v>0</v>
      </c>
      <c r="F23" s="15">
        <f t="shared" si="6"/>
        <v>347</v>
      </c>
      <c r="G23" s="15">
        <f>'[1]11'!H25</f>
        <v>160</v>
      </c>
      <c r="H23" s="16">
        <f>'[1]11'!I25</f>
        <v>0</v>
      </c>
      <c r="I23" s="16">
        <f>'[1]11'!J25</f>
        <v>0</v>
      </c>
      <c r="J23" s="16">
        <f>'[1]11'!K25</f>
        <v>0</v>
      </c>
      <c r="K23" s="15">
        <f t="shared" si="4"/>
        <v>160</v>
      </c>
      <c r="L23" s="18">
        <f>frq!C23</f>
        <v>1</v>
      </c>
      <c r="M23" s="16">
        <f t="shared" si="0"/>
        <v>160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160</v>
      </c>
    </row>
    <row r="24" spans="1:17">
      <c r="A24" s="8" t="s">
        <v>66</v>
      </c>
      <c r="B24" s="15">
        <f>'[1]11'!B26</f>
        <v>160</v>
      </c>
      <c r="C24" s="16">
        <f>'[1]11'!C26</f>
        <v>0</v>
      </c>
      <c r="D24" s="16">
        <f>'[1]11'!D26</f>
        <v>187</v>
      </c>
      <c r="E24" s="16">
        <f>'[1]11'!E26</f>
        <v>0</v>
      </c>
      <c r="F24" s="15">
        <f t="shared" si="6"/>
        <v>347</v>
      </c>
      <c r="G24" s="15">
        <f>'[1]11'!H26</f>
        <v>160</v>
      </c>
      <c r="H24" s="16">
        <f>'[1]11'!I26</f>
        <v>0</v>
      </c>
      <c r="I24" s="16">
        <f>'[1]11'!J26</f>
        <v>0</v>
      </c>
      <c r="J24" s="16">
        <f>'[1]11'!K26</f>
        <v>0</v>
      </c>
      <c r="K24" s="15">
        <f t="shared" si="4"/>
        <v>160</v>
      </c>
      <c r="L24" s="18">
        <f>frq!C24</f>
        <v>1</v>
      </c>
      <c r="M24" s="16">
        <f t="shared" si="0"/>
        <v>160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160</v>
      </c>
    </row>
    <row r="25" spans="1:17">
      <c r="A25" s="8" t="s">
        <v>67</v>
      </c>
      <c r="B25" s="15">
        <f>'[1]11'!B27</f>
        <v>160</v>
      </c>
      <c r="C25" s="16">
        <f>'[1]11'!C27</f>
        <v>0</v>
      </c>
      <c r="D25" s="16">
        <f>'[1]11'!D27</f>
        <v>187</v>
      </c>
      <c r="E25" s="16">
        <f>'[1]11'!E27</f>
        <v>0</v>
      </c>
      <c r="F25" s="15">
        <f t="shared" si="6"/>
        <v>347</v>
      </c>
      <c r="G25" s="15">
        <f>'[1]11'!H27</f>
        <v>160</v>
      </c>
      <c r="H25" s="16">
        <f>'[1]11'!I27</f>
        <v>0</v>
      </c>
      <c r="I25" s="16">
        <f>'[1]11'!J27</f>
        <v>0</v>
      </c>
      <c r="J25" s="16">
        <f>'[1]11'!K27</f>
        <v>0</v>
      </c>
      <c r="K25" s="15">
        <f t="shared" si="4"/>
        <v>160</v>
      </c>
      <c r="L25" s="18">
        <f>frq!C25</f>
        <v>1</v>
      </c>
      <c r="M25" s="16">
        <f t="shared" si="0"/>
        <v>160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160</v>
      </c>
    </row>
    <row r="26" spans="1:17">
      <c r="A26" s="8" t="s">
        <v>68</v>
      </c>
      <c r="B26" s="15">
        <f>'[1]11'!B28</f>
        <v>160</v>
      </c>
      <c r="C26" s="16">
        <f>'[1]11'!C28</f>
        <v>0</v>
      </c>
      <c r="D26" s="16">
        <f>'[1]11'!D28</f>
        <v>187</v>
      </c>
      <c r="E26" s="16">
        <f>'[1]11'!E28</f>
        <v>0</v>
      </c>
      <c r="F26" s="15">
        <f t="shared" si="6"/>
        <v>347</v>
      </c>
      <c r="G26" s="15">
        <f>'[1]11'!H28</f>
        <v>160</v>
      </c>
      <c r="H26" s="16">
        <f>'[1]11'!I28</f>
        <v>0</v>
      </c>
      <c r="I26" s="16">
        <f>'[1]11'!J28</f>
        <v>0</v>
      </c>
      <c r="J26" s="16">
        <f>'[1]11'!K28</f>
        <v>0</v>
      </c>
      <c r="K26" s="15">
        <f t="shared" si="4"/>
        <v>160</v>
      </c>
      <c r="L26" s="18">
        <f>frq!C26</f>
        <v>1</v>
      </c>
      <c r="M26" s="16">
        <f t="shared" si="0"/>
        <v>160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160</v>
      </c>
    </row>
    <row r="27" spans="1:17">
      <c r="A27" s="8" t="s">
        <v>69</v>
      </c>
      <c r="B27" s="15">
        <f>'[1]11'!B29</f>
        <v>162</v>
      </c>
      <c r="C27" s="16">
        <f>'[1]11'!C29</f>
        <v>0</v>
      </c>
      <c r="D27" s="16">
        <f>'[1]11'!D29</f>
        <v>187</v>
      </c>
      <c r="E27" s="16">
        <f>'[1]11'!E29</f>
        <v>0</v>
      </c>
      <c r="F27" s="15">
        <f t="shared" si="6"/>
        <v>349</v>
      </c>
      <c r="G27" s="15">
        <f>'[1]11'!H29</f>
        <v>162</v>
      </c>
      <c r="H27" s="16">
        <f>'[1]11'!I29</f>
        <v>0</v>
      </c>
      <c r="I27" s="16">
        <f>'[1]11'!J29</f>
        <v>0</v>
      </c>
      <c r="J27" s="16">
        <f>'[1]11'!K29</f>
        <v>0</v>
      </c>
      <c r="K27" s="15">
        <f t="shared" si="4"/>
        <v>162</v>
      </c>
      <c r="L27" s="18">
        <f>frq!C27</f>
        <v>1</v>
      </c>
      <c r="M27" s="16">
        <f t="shared" si="0"/>
        <v>162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162</v>
      </c>
    </row>
    <row r="28" spans="1:17">
      <c r="A28" s="8" t="s">
        <v>70</v>
      </c>
      <c r="B28" s="15">
        <f>'[1]11'!B30</f>
        <v>156</v>
      </c>
      <c r="C28" s="16">
        <f>'[1]11'!C30</f>
        <v>0</v>
      </c>
      <c r="D28" s="16">
        <f>'[1]11'!D30</f>
        <v>187</v>
      </c>
      <c r="E28" s="16">
        <f>'[1]11'!E30</f>
        <v>0</v>
      </c>
      <c r="F28" s="15">
        <f t="shared" si="6"/>
        <v>343</v>
      </c>
      <c r="G28" s="15">
        <f>'[1]11'!H30</f>
        <v>156</v>
      </c>
      <c r="H28" s="16">
        <f>'[1]11'!I30</f>
        <v>0</v>
      </c>
      <c r="I28" s="16">
        <f>'[1]11'!J30</f>
        <v>0</v>
      </c>
      <c r="J28" s="16">
        <f>'[1]11'!K30</f>
        <v>0</v>
      </c>
      <c r="K28" s="15">
        <f t="shared" si="4"/>
        <v>156</v>
      </c>
      <c r="L28" s="18">
        <f>frq!C28</f>
        <v>1</v>
      </c>
      <c r="M28" s="16">
        <f t="shared" si="0"/>
        <v>156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156</v>
      </c>
    </row>
    <row r="29" spans="1:17">
      <c r="A29" s="8" t="s">
        <v>71</v>
      </c>
      <c r="B29" s="15">
        <f>'[1]11'!B31</f>
        <v>160</v>
      </c>
      <c r="C29" s="16">
        <f>'[1]11'!C31</f>
        <v>0</v>
      </c>
      <c r="D29" s="16">
        <f>'[1]11'!D31</f>
        <v>187</v>
      </c>
      <c r="E29" s="16">
        <f>'[1]11'!E31</f>
        <v>0</v>
      </c>
      <c r="F29" s="15">
        <f t="shared" si="6"/>
        <v>347</v>
      </c>
      <c r="G29" s="15">
        <f>'[1]11'!H31</f>
        <v>160</v>
      </c>
      <c r="H29" s="16">
        <f>'[1]11'!I31</f>
        <v>0</v>
      </c>
      <c r="I29" s="16">
        <f>'[1]11'!J31</f>
        <v>0</v>
      </c>
      <c r="J29" s="16">
        <f>'[1]11'!K31</f>
        <v>0</v>
      </c>
      <c r="K29" s="15">
        <f t="shared" si="4"/>
        <v>160</v>
      </c>
      <c r="L29" s="18">
        <f>frq!C29</f>
        <v>1</v>
      </c>
      <c r="M29" s="16">
        <f t="shared" si="0"/>
        <v>160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160</v>
      </c>
    </row>
    <row r="30" spans="1:17">
      <c r="A30" s="8" t="s">
        <v>72</v>
      </c>
      <c r="B30" s="15">
        <f>'[1]11'!B32</f>
        <v>160</v>
      </c>
      <c r="C30" s="16">
        <f>'[1]11'!C32</f>
        <v>0</v>
      </c>
      <c r="D30" s="16">
        <f>'[1]11'!D32</f>
        <v>187</v>
      </c>
      <c r="E30" s="16">
        <f>'[1]11'!E32</f>
        <v>0</v>
      </c>
      <c r="F30" s="15">
        <f t="shared" si="6"/>
        <v>347</v>
      </c>
      <c r="G30" s="15">
        <f>'[1]11'!H32</f>
        <v>160</v>
      </c>
      <c r="H30" s="16">
        <f>'[1]11'!I32</f>
        <v>0</v>
      </c>
      <c r="I30" s="16">
        <f>'[1]11'!J32</f>
        <v>0</v>
      </c>
      <c r="J30" s="16">
        <f>'[1]11'!K32</f>
        <v>0</v>
      </c>
      <c r="K30" s="15">
        <f t="shared" si="4"/>
        <v>160</v>
      </c>
      <c r="L30" s="18">
        <f>frq!C30</f>
        <v>1</v>
      </c>
      <c r="M30" s="16">
        <f t="shared" si="0"/>
        <v>160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160</v>
      </c>
    </row>
    <row r="31" spans="1:17">
      <c r="A31" s="8" t="s">
        <v>73</v>
      </c>
      <c r="B31" s="15">
        <f>'[1]11'!B33</f>
        <v>160</v>
      </c>
      <c r="C31" s="16">
        <f>'[1]11'!C33</f>
        <v>0</v>
      </c>
      <c r="D31" s="16">
        <f>'[1]11'!D33</f>
        <v>187</v>
      </c>
      <c r="E31" s="16">
        <f>'[1]11'!E33</f>
        <v>0</v>
      </c>
      <c r="F31" s="15">
        <f t="shared" si="6"/>
        <v>347</v>
      </c>
      <c r="G31" s="15">
        <f>'[1]11'!H33</f>
        <v>160</v>
      </c>
      <c r="H31" s="16">
        <f>'[1]11'!I33</f>
        <v>0</v>
      </c>
      <c r="I31" s="16">
        <f>'[1]11'!J33</f>
        <v>0</v>
      </c>
      <c r="J31" s="16">
        <f>'[1]11'!K33</f>
        <v>0</v>
      </c>
      <c r="K31" s="15">
        <f t="shared" si="4"/>
        <v>160</v>
      </c>
      <c r="L31" s="18">
        <f>frq!C31</f>
        <v>1</v>
      </c>
      <c r="M31" s="16">
        <f t="shared" si="0"/>
        <v>160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160</v>
      </c>
    </row>
    <row r="32" spans="1:17">
      <c r="A32" s="8" t="s">
        <v>74</v>
      </c>
      <c r="B32" s="15">
        <f>'[1]11'!B34</f>
        <v>160</v>
      </c>
      <c r="C32" s="16">
        <f>'[1]11'!C34</f>
        <v>0</v>
      </c>
      <c r="D32" s="16">
        <f>'[1]11'!D34</f>
        <v>187</v>
      </c>
      <c r="E32" s="16">
        <f>'[1]11'!E34</f>
        <v>0</v>
      </c>
      <c r="F32" s="15">
        <f t="shared" si="6"/>
        <v>347</v>
      </c>
      <c r="G32" s="15">
        <f>'[1]11'!H34</f>
        <v>160</v>
      </c>
      <c r="H32" s="16">
        <f>'[1]11'!I34</f>
        <v>0</v>
      </c>
      <c r="I32" s="16">
        <f>'[1]11'!J34</f>
        <v>0</v>
      </c>
      <c r="J32" s="16">
        <f>'[1]11'!K34</f>
        <v>0</v>
      </c>
      <c r="K32" s="15">
        <f t="shared" si="4"/>
        <v>160</v>
      </c>
      <c r="L32" s="18">
        <f>frq!C32</f>
        <v>1</v>
      </c>
      <c r="M32" s="16">
        <f t="shared" si="0"/>
        <v>160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160</v>
      </c>
    </row>
    <row r="33" spans="1:17">
      <c r="A33" s="8" t="s">
        <v>75</v>
      </c>
      <c r="B33" s="15">
        <f>'[1]11'!B35</f>
        <v>162</v>
      </c>
      <c r="C33" s="16">
        <f>'[1]11'!C35</f>
        <v>0</v>
      </c>
      <c r="D33" s="16">
        <f>'[1]11'!D35</f>
        <v>187</v>
      </c>
      <c r="E33" s="16">
        <f>'[1]11'!E35</f>
        <v>0</v>
      </c>
      <c r="F33" s="15">
        <f t="shared" si="6"/>
        <v>349</v>
      </c>
      <c r="G33" s="15">
        <f>'[1]11'!H35</f>
        <v>162</v>
      </c>
      <c r="H33" s="16">
        <f>'[1]11'!I35</f>
        <v>0</v>
      </c>
      <c r="I33" s="16">
        <f>'[1]11'!J35</f>
        <v>0</v>
      </c>
      <c r="J33" s="16">
        <f>'[1]11'!K35</f>
        <v>0</v>
      </c>
      <c r="K33" s="15">
        <f t="shared" si="4"/>
        <v>162</v>
      </c>
      <c r="L33" s="18">
        <f>frq!C33</f>
        <v>1</v>
      </c>
      <c r="M33" s="16">
        <f t="shared" si="0"/>
        <v>162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162</v>
      </c>
    </row>
    <row r="34" spans="1:17">
      <c r="A34" s="8" t="s">
        <v>76</v>
      </c>
      <c r="B34" s="15">
        <f>'[1]11'!B36</f>
        <v>156</v>
      </c>
      <c r="C34" s="16">
        <f>'[1]11'!C36</f>
        <v>0</v>
      </c>
      <c r="D34" s="16">
        <f>'[1]11'!D36</f>
        <v>187</v>
      </c>
      <c r="E34" s="16">
        <f>'[1]11'!E36</f>
        <v>0</v>
      </c>
      <c r="F34" s="15">
        <f t="shared" si="6"/>
        <v>343</v>
      </c>
      <c r="G34" s="15">
        <f>'[1]11'!H36</f>
        <v>156</v>
      </c>
      <c r="H34" s="16">
        <f>'[1]11'!I36</f>
        <v>0</v>
      </c>
      <c r="I34" s="16">
        <f>'[1]11'!J36</f>
        <v>0</v>
      </c>
      <c r="J34" s="16">
        <f>'[1]11'!K36</f>
        <v>0</v>
      </c>
      <c r="K34" s="15">
        <f t="shared" si="4"/>
        <v>156</v>
      </c>
      <c r="L34" s="18">
        <f>frq!C34</f>
        <v>1</v>
      </c>
      <c r="M34" s="16">
        <f t="shared" si="0"/>
        <v>156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156</v>
      </c>
    </row>
    <row r="35" spans="1:17">
      <c r="A35" s="8" t="s">
        <v>77</v>
      </c>
      <c r="B35" s="15">
        <f>'[1]11'!B37</f>
        <v>160</v>
      </c>
      <c r="C35" s="16">
        <f>'[1]11'!C37</f>
        <v>0</v>
      </c>
      <c r="D35" s="16">
        <f>'[1]11'!D37</f>
        <v>187</v>
      </c>
      <c r="E35" s="16">
        <f>'[1]11'!E37</f>
        <v>0</v>
      </c>
      <c r="F35" s="15">
        <f t="shared" si="6"/>
        <v>347</v>
      </c>
      <c r="G35" s="15">
        <f>'[1]11'!H37</f>
        <v>160</v>
      </c>
      <c r="H35" s="16">
        <f>'[1]11'!I37</f>
        <v>0</v>
      </c>
      <c r="I35" s="16">
        <f>'[1]11'!J37</f>
        <v>0</v>
      </c>
      <c r="J35" s="16">
        <f>'[1]11'!K37</f>
        <v>0</v>
      </c>
      <c r="K35" s="15">
        <f t="shared" si="4"/>
        <v>160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160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160</v>
      </c>
    </row>
    <row r="36" spans="1:17">
      <c r="A36" s="8" t="s">
        <v>78</v>
      </c>
      <c r="B36" s="15">
        <f>'[1]11'!B38</f>
        <v>160</v>
      </c>
      <c r="C36" s="16">
        <f>'[1]11'!C38</f>
        <v>0</v>
      </c>
      <c r="D36" s="16">
        <f>'[1]11'!D38</f>
        <v>187</v>
      </c>
      <c r="E36" s="16">
        <f>'[1]11'!E38</f>
        <v>0</v>
      </c>
      <c r="F36" s="15">
        <f t="shared" si="6"/>
        <v>347</v>
      </c>
      <c r="G36" s="15">
        <f>'[1]11'!H38</f>
        <v>160</v>
      </c>
      <c r="H36" s="16">
        <f>'[1]11'!I38</f>
        <v>0</v>
      </c>
      <c r="I36" s="16">
        <f>'[1]11'!J38</f>
        <v>0</v>
      </c>
      <c r="J36" s="16">
        <f>'[1]11'!K38</f>
        <v>0</v>
      </c>
      <c r="K36" s="15">
        <f t="shared" si="4"/>
        <v>160</v>
      </c>
      <c r="L36" s="18">
        <f>frq!C36</f>
        <v>1</v>
      </c>
      <c r="M36" s="16">
        <f t="shared" si="7"/>
        <v>160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160</v>
      </c>
    </row>
    <row r="37" spans="1:17">
      <c r="A37" s="8" t="s">
        <v>79</v>
      </c>
      <c r="B37" s="15">
        <f>'[1]11'!B39</f>
        <v>160</v>
      </c>
      <c r="C37" s="16">
        <f>'[1]11'!C39</f>
        <v>0</v>
      </c>
      <c r="D37" s="16">
        <f>'[1]11'!D39</f>
        <v>187</v>
      </c>
      <c r="E37" s="16">
        <f>'[1]11'!E39</f>
        <v>0</v>
      </c>
      <c r="F37" s="15">
        <f t="shared" si="6"/>
        <v>347</v>
      </c>
      <c r="G37" s="15">
        <f>'[1]11'!H39</f>
        <v>160</v>
      </c>
      <c r="H37" s="16">
        <f>'[1]11'!I39</f>
        <v>0</v>
      </c>
      <c r="I37" s="16">
        <f>'[1]11'!J39</f>
        <v>0</v>
      </c>
      <c r="J37" s="16">
        <f>'[1]11'!K39</f>
        <v>0</v>
      </c>
      <c r="K37" s="15">
        <f t="shared" si="4"/>
        <v>160</v>
      </c>
      <c r="L37" s="18">
        <f>frq!C37</f>
        <v>1</v>
      </c>
      <c r="M37" s="16">
        <f t="shared" si="7"/>
        <v>160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160</v>
      </c>
    </row>
    <row r="38" spans="1:17">
      <c r="A38" s="8" t="s">
        <v>80</v>
      </c>
      <c r="B38" s="15">
        <f>'[1]11'!B40</f>
        <v>160</v>
      </c>
      <c r="C38" s="16">
        <f>'[1]11'!C40</f>
        <v>0</v>
      </c>
      <c r="D38" s="16">
        <f>'[1]11'!D40</f>
        <v>187</v>
      </c>
      <c r="E38" s="16">
        <f>'[1]11'!E40</f>
        <v>0</v>
      </c>
      <c r="F38" s="15">
        <f t="shared" si="6"/>
        <v>347</v>
      </c>
      <c r="G38" s="15">
        <f>'[1]11'!H40</f>
        <v>160</v>
      </c>
      <c r="H38" s="16">
        <f>'[1]11'!I40</f>
        <v>0</v>
      </c>
      <c r="I38" s="16">
        <f>'[1]11'!J40</f>
        <v>0</v>
      </c>
      <c r="J38" s="16">
        <f>'[1]11'!K40</f>
        <v>0</v>
      </c>
      <c r="K38" s="15">
        <f t="shared" si="4"/>
        <v>160</v>
      </c>
      <c r="L38" s="18">
        <f>frq!C38</f>
        <v>1</v>
      </c>
      <c r="M38" s="16">
        <f t="shared" si="7"/>
        <v>160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160</v>
      </c>
    </row>
    <row r="39" spans="1:17">
      <c r="A39" s="8" t="s">
        <v>81</v>
      </c>
      <c r="B39" s="15">
        <f>'[1]11'!B41</f>
        <v>162</v>
      </c>
      <c r="C39" s="16">
        <f>'[1]11'!C41</f>
        <v>0</v>
      </c>
      <c r="D39" s="16">
        <f>'[1]11'!D41</f>
        <v>187</v>
      </c>
      <c r="E39" s="16">
        <f>'[1]11'!E41</f>
        <v>0</v>
      </c>
      <c r="F39" s="15">
        <f t="shared" si="6"/>
        <v>349</v>
      </c>
      <c r="G39" s="15">
        <f>'[1]11'!H41</f>
        <v>162</v>
      </c>
      <c r="H39" s="16">
        <f>'[1]11'!I41</f>
        <v>0</v>
      </c>
      <c r="I39" s="16">
        <f>'[1]11'!J41</f>
        <v>0</v>
      </c>
      <c r="J39" s="16">
        <f>'[1]11'!K41</f>
        <v>0</v>
      </c>
      <c r="K39" s="15">
        <f t="shared" si="4"/>
        <v>162</v>
      </c>
      <c r="L39" s="18">
        <f>frq!C39</f>
        <v>1</v>
      </c>
      <c r="M39" s="16">
        <f t="shared" si="7"/>
        <v>162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162</v>
      </c>
    </row>
    <row r="40" spans="1:17">
      <c r="A40" s="8" t="s">
        <v>82</v>
      </c>
      <c r="B40" s="15">
        <f>'[1]11'!B42</f>
        <v>156</v>
      </c>
      <c r="C40" s="16">
        <f>'[1]11'!C42</f>
        <v>0</v>
      </c>
      <c r="D40" s="16">
        <f>'[1]11'!D42</f>
        <v>187</v>
      </c>
      <c r="E40" s="16">
        <f>'[1]11'!E42</f>
        <v>0</v>
      </c>
      <c r="F40" s="15">
        <f t="shared" si="6"/>
        <v>343</v>
      </c>
      <c r="G40" s="15">
        <f>'[1]11'!H42</f>
        <v>156</v>
      </c>
      <c r="H40" s="16">
        <f>'[1]11'!I42</f>
        <v>0</v>
      </c>
      <c r="I40" s="16">
        <f>'[1]11'!J42</f>
        <v>0</v>
      </c>
      <c r="J40" s="16">
        <f>'[1]11'!K42</f>
        <v>0</v>
      </c>
      <c r="K40" s="15">
        <f t="shared" si="4"/>
        <v>156</v>
      </c>
      <c r="L40" s="18">
        <f>frq!C40</f>
        <v>1</v>
      </c>
      <c r="M40" s="16">
        <f t="shared" si="7"/>
        <v>156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156</v>
      </c>
    </row>
    <row r="41" spans="1:17">
      <c r="A41" s="8" t="s">
        <v>83</v>
      </c>
      <c r="B41" s="15">
        <f>'[1]11'!B43</f>
        <v>160</v>
      </c>
      <c r="C41" s="16">
        <f>'[1]11'!C43</f>
        <v>0</v>
      </c>
      <c r="D41" s="16">
        <f>'[1]11'!D43</f>
        <v>187</v>
      </c>
      <c r="E41" s="16">
        <f>'[1]11'!E43</f>
        <v>0</v>
      </c>
      <c r="F41" s="15">
        <f t="shared" si="6"/>
        <v>347</v>
      </c>
      <c r="G41" s="15">
        <f>'[1]11'!H43</f>
        <v>160</v>
      </c>
      <c r="H41" s="16">
        <f>'[1]11'!I43</f>
        <v>0</v>
      </c>
      <c r="I41" s="16">
        <f>'[1]11'!J43</f>
        <v>0</v>
      </c>
      <c r="J41" s="16">
        <f>'[1]11'!K43</f>
        <v>0</v>
      </c>
      <c r="K41" s="15">
        <f t="shared" si="4"/>
        <v>160</v>
      </c>
      <c r="L41" s="18">
        <f>frq!C41</f>
        <v>1</v>
      </c>
      <c r="M41" s="16">
        <f t="shared" si="7"/>
        <v>160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160</v>
      </c>
    </row>
    <row r="42" spans="1:17">
      <c r="A42" s="8" t="s">
        <v>84</v>
      </c>
      <c r="B42" s="15">
        <f>'[1]11'!B44</f>
        <v>160</v>
      </c>
      <c r="C42" s="16">
        <f>'[1]11'!C44</f>
        <v>0</v>
      </c>
      <c r="D42" s="16">
        <f>'[1]11'!D44</f>
        <v>187</v>
      </c>
      <c r="E42" s="16">
        <f>'[1]11'!E44</f>
        <v>0</v>
      </c>
      <c r="F42" s="15">
        <f t="shared" si="6"/>
        <v>347</v>
      </c>
      <c r="G42" s="15">
        <f>'[1]11'!H44</f>
        <v>160</v>
      </c>
      <c r="H42" s="16">
        <f>'[1]11'!I44</f>
        <v>0</v>
      </c>
      <c r="I42" s="16">
        <f>'[1]11'!J44</f>
        <v>0</v>
      </c>
      <c r="J42" s="16">
        <f>'[1]11'!K44</f>
        <v>0</v>
      </c>
      <c r="K42" s="15">
        <f t="shared" si="4"/>
        <v>160</v>
      </c>
      <c r="L42" s="18">
        <f>frq!C42</f>
        <v>1</v>
      </c>
      <c r="M42" s="16">
        <f t="shared" si="7"/>
        <v>160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160</v>
      </c>
    </row>
    <row r="43" spans="1:17">
      <c r="A43" s="8" t="s">
        <v>85</v>
      </c>
      <c r="B43" s="15">
        <f>'[1]11'!B45</f>
        <v>162</v>
      </c>
      <c r="C43" s="16">
        <f>'[1]11'!C45</f>
        <v>0</v>
      </c>
      <c r="D43" s="16">
        <f>'[1]11'!D45</f>
        <v>184</v>
      </c>
      <c r="E43" s="16">
        <f>'[1]11'!E45</f>
        <v>0</v>
      </c>
      <c r="F43" s="15">
        <f t="shared" si="6"/>
        <v>346</v>
      </c>
      <c r="G43" s="15">
        <f>'[1]11'!H45</f>
        <v>162</v>
      </c>
      <c r="H43" s="16">
        <f>'[1]11'!I45</f>
        <v>0</v>
      </c>
      <c r="I43" s="16">
        <f>'[1]11'!J45</f>
        <v>0</v>
      </c>
      <c r="J43" s="16">
        <f>'[1]11'!K45</f>
        <v>0</v>
      </c>
      <c r="K43" s="15">
        <f t="shared" si="4"/>
        <v>162</v>
      </c>
      <c r="L43" s="18">
        <f>frq!C43</f>
        <v>1</v>
      </c>
      <c r="M43" s="16">
        <f t="shared" si="7"/>
        <v>162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162</v>
      </c>
    </row>
    <row r="44" spans="1:17">
      <c r="A44" s="8" t="s">
        <v>86</v>
      </c>
      <c r="B44" s="15">
        <f>'[1]11'!B46</f>
        <v>162</v>
      </c>
      <c r="C44" s="16">
        <f>'[1]11'!C46</f>
        <v>0</v>
      </c>
      <c r="D44" s="16">
        <f>'[1]11'!D46</f>
        <v>184</v>
      </c>
      <c r="E44" s="16">
        <f>'[1]11'!E46</f>
        <v>0</v>
      </c>
      <c r="F44" s="15">
        <f t="shared" si="6"/>
        <v>346</v>
      </c>
      <c r="G44" s="15">
        <f>'[1]11'!H46</f>
        <v>162</v>
      </c>
      <c r="H44" s="16">
        <f>'[1]11'!I46</f>
        <v>0</v>
      </c>
      <c r="I44" s="16">
        <f>'[1]11'!J46</f>
        <v>0</v>
      </c>
      <c r="J44" s="16">
        <f>'[1]11'!K46</f>
        <v>0</v>
      </c>
      <c r="K44" s="15">
        <f t="shared" si="4"/>
        <v>162</v>
      </c>
      <c r="L44" s="18">
        <f>frq!C44</f>
        <v>1</v>
      </c>
      <c r="M44" s="16">
        <f t="shared" si="7"/>
        <v>162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162</v>
      </c>
    </row>
    <row r="45" spans="1:17">
      <c r="A45" s="8" t="s">
        <v>87</v>
      </c>
      <c r="B45" s="15">
        <f>'[1]11'!B47</f>
        <v>158</v>
      </c>
      <c r="C45" s="16">
        <f>'[1]11'!C47</f>
        <v>0</v>
      </c>
      <c r="D45" s="16">
        <f>'[1]11'!D47</f>
        <v>184</v>
      </c>
      <c r="E45" s="16">
        <f>'[1]11'!E47</f>
        <v>0</v>
      </c>
      <c r="F45" s="15">
        <f t="shared" si="6"/>
        <v>342</v>
      </c>
      <c r="G45" s="15">
        <f>'[1]11'!H47</f>
        <v>158</v>
      </c>
      <c r="H45" s="16">
        <f>'[1]11'!I47</f>
        <v>0</v>
      </c>
      <c r="I45" s="16">
        <f>'[1]11'!J47</f>
        <v>0</v>
      </c>
      <c r="J45" s="16">
        <f>'[1]11'!K47</f>
        <v>0</v>
      </c>
      <c r="K45" s="15">
        <f t="shared" si="4"/>
        <v>158</v>
      </c>
      <c r="L45" s="18">
        <f>frq!C45</f>
        <v>1</v>
      </c>
      <c r="M45" s="16">
        <f t="shared" si="7"/>
        <v>158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158</v>
      </c>
    </row>
    <row r="46" spans="1:17">
      <c r="A46" s="8" t="s">
        <v>88</v>
      </c>
      <c r="B46" s="15">
        <f>'[1]11'!B48</f>
        <v>164</v>
      </c>
      <c r="C46" s="16">
        <f>'[1]11'!C48</f>
        <v>0</v>
      </c>
      <c r="D46" s="16">
        <f>'[1]11'!D48</f>
        <v>184</v>
      </c>
      <c r="E46" s="16">
        <f>'[1]11'!E48</f>
        <v>0</v>
      </c>
      <c r="F46" s="15">
        <f t="shared" si="6"/>
        <v>348</v>
      </c>
      <c r="G46" s="15">
        <f>'[1]11'!H48</f>
        <v>164</v>
      </c>
      <c r="H46" s="16">
        <f>'[1]11'!I48</f>
        <v>0</v>
      </c>
      <c r="I46" s="16">
        <f>'[1]11'!J48</f>
        <v>0</v>
      </c>
      <c r="J46" s="16">
        <f>'[1]11'!K48</f>
        <v>0</v>
      </c>
      <c r="K46" s="15">
        <f t="shared" si="4"/>
        <v>164</v>
      </c>
      <c r="L46" s="18">
        <f>frq!C46</f>
        <v>1</v>
      </c>
      <c r="M46" s="16">
        <f t="shared" si="7"/>
        <v>164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164</v>
      </c>
    </row>
    <row r="47" spans="1:17">
      <c r="A47" s="8" t="s">
        <v>89</v>
      </c>
      <c r="B47" s="15">
        <f>'[1]11'!B49</f>
        <v>162</v>
      </c>
      <c r="C47" s="16">
        <f>'[1]11'!C49</f>
        <v>0</v>
      </c>
      <c r="D47" s="16">
        <f>'[1]11'!D49</f>
        <v>184</v>
      </c>
      <c r="E47" s="16">
        <f>'[1]11'!E49</f>
        <v>0</v>
      </c>
      <c r="F47" s="15">
        <f t="shared" si="6"/>
        <v>346</v>
      </c>
      <c r="G47" s="15">
        <f>'[1]11'!H49</f>
        <v>162</v>
      </c>
      <c r="H47" s="16">
        <f>'[1]11'!I49</f>
        <v>0</v>
      </c>
      <c r="I47" s="16">
        <f>'[1]11'!J49</f>
        <v>0</v>
      </c>
      <c r="J47" s="16">
        <f>'[1]11'!K49</f>
        <v>0</v>
      </c>
      <c r="K47" s="15">
        <f t="shared" si="4"/>
        <v>162</v>
      </c>
      <c r="L47" s="18">
        <f>frq!C47</f>
        <v>1</v>
      </c>
      <c r="M47" s="16">
        <f t="shared" si="7"/>
        <v>162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162</v>
      </c>
    </row>
    <row r="48" spans="1:17">
      <c r="A48" s="8" t="s">
        <v>90</v>
      </c>
      <c r="B48" s="15">
        <f>'[1]11'!B50</f>
        <v>162</v>
      </c>
      <c r="C48" s="16">
        <f>'[1]11'!C50</f>
        <v>60</v>
      </c>
      <c r="D48" s="16">
        <f>'[1]11'!D50</f>
        <v>184</v>
      </c>
      <c r="E48" s="16">
        <f>'[1]11'!E50</f>
        <v>0</v>
      </c>
      <c r="F48" s="15">
        <f t="shared" si="6"/>
        <v>406</v>
      </c>
      <c r="G48" s="15">
        <f>'[1]11'!H50</f>
        <v>162</v>
      </c>
      <c r="H48" s="16">
        <f>'[1]11'!I50</f>
        <v>0</v>
      </c>
      <c r="I48" s="16">
        <f>'[1]11'!J50</f>
        <v>0</v>
      </c>
      <c r="J48" s="16">
        <f>'[1]11'!K50</f>
        <v>0</v>
      </c>
      <c r="K48" s="15">
        <f t="shared" si="4"/>
        <v>162</v>
      </c>
      <c r="L48" s="18">
        <f>frq!C48</f>
        <v>1</v>
      </c>
      <c r="M48" s="16">
        <f t="shared" si="7"/>
        <v>162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162</v>
      </c>
    </row>
    <row r="49" spans="1:17">
      <c r="A49" s="8" t="s">
        <v>91</v>
      </c>
      <c r="B49" s="15">
        <f>'[1]11'!B51</f>
        <v>162</v>
      </c>
      <c r="C49" s="16">
        <f>'[1]11'!C51</f>
        <v>0</v>
      </c>
      <c r="D49" s="16">
        <f>'[1]11'!D51</f>
        <v>184</v>
      </c>
      <c r="E49" s="16">
        <f>'[1]11'!E51</f>
        <v>0</v>
      </c>
      <c r="F49" s="15">
        <f t="shared" si="6"/>
        <v>346</v>
      </c>
      <c r="G49" s="15">
        <f>'[1]11'!H51</f>
        <v>162</v>
      </c>
      <c r="H49" s="16">
        <f>'[1]11'!I51</f>
        <v>0</v>
      </c>
      <c r="I49" s="16">
        <f>'[1]11'!J51</f>
        <v>0</v>
      </c>
      <c r="J49" s="16">
        <f>'[1]11'!K51</f>
        <v>0</v>
      </c>
      <c r="K49" s="15">
        <f t="shared" si="4"/>
        <v>162</v>
      </c>
      <c r="L49" s="18">
        <f>frq!C49</f>
        <v>1</v>
      </c>
      <c r="M49" s="16">
        <f t="shared" si="7"/>
        <v>162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162</v>
      </c>
    </row>
    <row r="50" spans="1:17">
      <c r="A50" s="8" t="s">
        <v>92</v>
      </c>
      <c r="B50" s="15">
        <f>'[1]11'!B52</f>
        <v>162</v>
      </c>
      <c r="C50" s="16">
        <f>'[1]11'!C52</f>
        <v>0</v>
      </c>
      <c r="D50" s="16">
        <f>'[1]11'!D52</f>
        <v>184</v>
      </c>
      <c r="E50" s="16">
        <f>'[1]11'!E52</f>
        <v>0</v>
      </c>
      <c r="F50" s="15">
        <f t="shared" si="6"/>
        <v>346</v>
      </c>
      <c r="G50" s="15">
        <f>'[1]11'!H52</f>
        <v>162</v>
      </c>
      <c r="H50" s="16">
        <f>'[1]11'!I52</f>
        <v>0</v>
      </c>
      <c r="I50" s="16">
        <f>'[1]11'!J52</f>
        <v>0</v>
      </c>
      <c r="J50" s="16">
        <f>'[1]11'!K52</f>
        <v>0</v>
      </c>
      <c r="K50" s="15">
        <f t="shared" si="4"/>
        <v>162</v>
      </c>
      <c r="L50" s="18">
        <f>frq!C50</f>
        <v>1</v>
      </c>
      <c r="M50" s="16">
        <f t="shared" si="7"/>
        <v>162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162</v>
      </c>
    </row>
    <row r="51" spans="1:17">
      <c r="A51" s="8" t="s">
        <v>93</v>
      </c>
      <c r="B51" s="15">
        <f>'[1]11'!B53</f>
        <v>162</v>
      </c>
      <c r="C51" s="16">
        <f>'[1]11'!C53</f>
        <v>0</v>
      </c>
      <c r="D51" s="16">
        <f>'[1]11'!D53</f>
        <v>184</v>
      </c>
      <c r="E51" s="16">
        <f>'[1]11'!E53</f>
        <v>0</v>
      </c>
      <c r="F51" s="15">
        <f t="shared" si="6"/>
        <v>346</v>
      </c>
      <c r="G51" s="15">
        <f>'[1]11'!H53</f>
        <v>162</v>
      </c>
      <c r="H51" s="16">
        <f>'[1]11'!I53</f>
        <v>0</v>
      </c>
      <c r="I51" s="16">
        <f>'[1]11'!J53</f>
        <v>0</v>
      </c>
      <c r="J51" s="16">
        <f>'[1]11'!K53</f>
        <v>0</v>
      </c>
      <c r="K51" s="15">
        <f t="shared" si="4"/>
        <v>162</v>
      </c>
      <c r="L51" s="18">
        <f>frq!C51</f>
        <v>1</v>
      </c>
      <c r="M51" s="16">
        <f t="shared" si="7"/>
        <v>162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162</v>
      </c>
    </row>
    <row r="52" spans="1:17">
      <c r="A52" s="8" t="s">
        <v>94</v>
      </c>
      <c r="B52" s="15">
        <f>'[1]11'!B54</f>
        <v>162</v>
      </c>
      <c r="C52" s="16">
        <f>'[1]11'!C54</f>
        <v>0</v>
      </c>
      <c r="D52" s="16">
        <f>'[1]11'!D54</f>
        <v>184</v>
      </c>
      <c r="E52" s="16">
        <f>'[1]11'!E54</f>
        <v>0</v>
      </c>
      <c r="F52" s="15">
        <f t="shared" si="6"/>
        <v>346</v>
      </c>
      <c r="G52" s="15">
        <f>'[1]11'!H54</f>
        <v>162</v>
      </c>
      <c r="H52" s="16">
        <f>'[1]11'!I54</f>
        <v>0</v>
      </c>
      <c r="I52" s="16">
        <f>'[1]11'!J54</f>
        <v>0</v>
      </c>
      <c r="J52" s="16">
        <f>'[1]11'!K54</f>
        <v>0</v>
      </c>
      <c r="K52" s="15">
        <f t="shared" si="4"/>
        <v>162</v>
      </c>
      <c r="L52" s="18">
        <f>frq!C52</f>
        <v>1</v>
      </c>
      <c r="M52" s="16">
        <f t="shared" si="7"/>
        <v>162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162</v>
      </c>
    </row>
    <row r="53" spans="1:17">
      <c r="A53" s="8" t="s">
        <v>95</v>
      </c>
      <c r="B53" s="15">
        <f>'[1]11'!B55</f>
        <v>162</v>
      </c>
      <c r="C53" s="16">
        <f>'[1]11'!C55</f>
        <v>0</v>
      </c>
      <c r="D53" s="16">
        <f>'[1]11'!D55</f>
        <v>184</v>
      </c>
      <c r="E53" s="16">
        <f>'[1]11'!E55</f>
        <v>0</v>
      </c>
      <c r="F53" s="15">
        <f t="shared" si="6"/>
        <v>346</v>
      </c>
      <c r="G53" s="15">
        <f>'[1]11'!H55</f>
        <v>162</v>
      </c>
      <c r="H53" s="16">
        <f>'[1]11'!I55</f>
        <v>0</v>
      </c>
      <c r="I53" s="16">
        <f>'[1]11'!J55</f>
        <v>0</v>
      </c>
      <c r="J53" s="16">
        <f>'[1]11'!K55</f>
        <v>0</v>
      </c>
      <c r="K53" s="15">
        <f t="shared" si="4"/>
        <v>162</v>
      </c>
      <c r="L53" s="18">
        <f>frq!C53</f>
        <v>1</v>
      </c>
      <c r="M53" s="16">
        <f t="shared" si="7"/>
        <v>162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162</v>
      </c>
    </row>
    <row r="54" spans="1:17">
      <c r="A54" s="8" t="s">
        <v>96</v>
      </c>
      <c r="B54" s="15">
        <f>'[1]11'!B56</f>
        <v>162</v>
      </c>
      <c r="C54" s="16">
        <f>'[1]11'!C56</f>
        <v>0</v>
      </c>
      <c r="D54" s="16">
        <f>'[1]11'!D56</f>
        <v>184</v>
      </c>
      <c r="E54" s="16">
        <f>'[1]11'!E56</f>
        <v>0</v>
      </c>
      <c r="F54" s="15">
        <f t="shared" si="6"/>
        <v>346</v>
      </c>
      <c r="G54" s="15">
        <f>'[1]11'!H56</f>
        <v>162</v>
      </c>
      <c r="H54" s="16">
        <f>'[1]11'!I56</f>
        <v>0</v>
      </c>
      <c r="I54" s="16">
        <f>'[1]11'!J56</f>
        <v>0</v>
      </c>
      <c r="J54" s="16">
        <f>'[1]11'!K56</f>
        <v>0</v>
      </c>
      <c r="K54" s="15">
        <f t="shared" si="4"/>
        <v>162</v>
      </c>
      <c r="L54" s="18">
        <f>frq!C54</f>
        <v>1</v>
      </c>
      <c r="M54" s="16">
        <f t="shared" si="7"/>
        <v>162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162</v>
      </c>
    </row>
    <row r="55" spans="1:17">
      <c r="A55" s="8" t="s">
        <v>97</v>
      </c>
      <c r="B55" s="15">
        <f>'[1]11'!B57</f>
        <v>162</v>
      </c>
      <c r="C55" s="16">
        <f>'[1]11'!C57</f>
        <v>0</v>
      </c>
      <c r="D55" s="16">
        <f>'[1]11'!D57</f>
        <v>184</v>
      </c>
      <c r="E55" s="16">
        <f>'[1]11'!E57</f>
        <v>0</v>
      </c>
      <c r="F55" s="15">
        <f t="shared" si="6"/>
        <v>346</v>
      </c>
      <c r="G55" s="15">
        <f>'[1]11'!H57</f>
        <v>162</v>
      </c>
      <c r="H55" s="16">
        <f>'[1]11'!I57</f>
        <v>0</v>
      </c>
      <c r="I55" s="16">
        <f>'[1]11'!J57</f>
        <v>0</v>
      </c>
      <c r="J55" s="16">
        <f>'[1]11'!K57</f>
        <v>0</v>
      </c>
      <c r="K55" s="15">
        <f t="shared" si="4"/>
        <v>162</v>
      </c>
      <c r="L55" s="18">
        <f>frq!C55</f>
        <v>1</v>
      </c>
      <c r="M55" s="16">
        <f t="shared" si="7"/>
        <v>162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162</v>
      </c>
    </row>
    <row r="56" spans="1:17">
      <c r="A56" s="8" t="s">
        <v>98</v>
      </c>
      <c r="B56" s="15">
        <f>'[1]11'!B58</f>
        <v>162</v>
      </c>
      <c r="C56" s="16">
        <f>'[1]11'!C58</f>
        <v>0</v>
      </c>
      <c r="D56" s="16">
        <f>'[1]11'!D58</f>
        <v>184</v>
      </c>
      <c r="E56" s="16">
        <f>'[1]11'!E58</f>
        <v>0</v>
      </c>
      <c r="F56" s="15">
        <f t="shared" si="6"/>
        <v>346</v>
      </c>
      <c r="G56" s="15">
        <f>'[1]11'!H58</f>
        <v>162</v>
      </c>
      <c r="H56" s="16">
        <f>'[1]11'!I58</f>
        <v>0</v>
      </c>
      <c r="I56" s="16">
        <f>'[1]11'!J58</f>
        <v>0</v>
      </c>
      <c r="J56" s="16">
        <f>'[1]11'!K58</f>
        <v>0</v>
      </c>
      <c r="K56" s="15">
        <f t="shared" si="4"/>
        <v>162</v>
      </c>
      <c r="L56" s="18">
        <f>frq!C56</f>
        <v>1</v>
      </c>
      <c r="M56" s="16">
        <f t="shared" si="7"/>
        <v>162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162</v>
      </c>
    </row>
    <row r="57" spans="1:17">
      <c r="A57" s="8" t="s">
        <v>99</v>
      </c>
      <c r="B57" s="15">
        <f>'[1]11'!B59</f>
        <v>164</v>
      </c>
      <c r="C57" s="16">
        <f>'[1]11'!C59</f>
        <v>0</v>
      </c>
      <c r="D57" s="16">
        <f>'[1]11'!D59</f>
        <v>184</v>
      </c>
      <c r="E57" s="16">
        <f>'[1]11'!E59</f>
        <v>0</v>
      </c>
      <c r="F57" s="15">
        <f t="shared" si="6"/>
        <v>348</v>
      </c>
      <c r="G57" s="15">
        <f>'[1]11'!H59</f>
        <v>164</v>
      </c>
      <c r="H57" s="16">
        <f>'[1]11'!I59</f>
        <v>0</v>
      </c>
      <c r="I57" s="16">
        <f>'[1]11'!J59</f>
        <v>0</v>
      </c>
      <c r="J57" s="16">
        <f>'[1]11'!K59</f>
        <v>0</v>
      </c>
      <c r="K57" s="15">
        <f t="shared" si="4"/>
        <v>164</v>
      </c>
      <c r="L57" s="18">
        <f>frq!C57</f>
        <v>1</v>
      </c>
      <c r="M57" s="16">
        <f t="shared" si="7"/>
        <v>164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164</v>
      </c>
    </row>
    <row r="58" spans="1:17">
      <c r="A58" s="8" t="s">
        <v>100</v>
      </c>
      <c r="B58" s="15">
        <f>'[1]11'!B60</f>
        <v>160</v>
      </c>
      <c r="C58" s="16">
        <f>'[1]11'!C60</f>
        <v>0</v>
      </c>
      <c r="D58" s="16">
        <f>'[1]11'!D60</f>
        <v>184</v>
      </c>
      <c r="E58" s="16">
        <f>'[1]11'!E60</f>
        <v>0</v>
      </c>
      <c r="F58" s="15">
        <f t="shared" si="6"/>
        <v>344</v>
      </c>
      <c r="G58" s="15">
        <f>'[1]11'!H60</f>
        <v>160</v>
      </c>
      <c r="H58" s="16">
        <f>'[1]11'!I60</f>
        <v>0</v>
      </c>
      <c r="I58" s="16">
        <f>'[1]11'!J60</f>
        <v>0</v>
      </c>
      <c r="J58" s="16">
        <f>'[1]11'!K60</f>
        <v>0</v>
      </c>
      <c r="K58" s="15">
        <f t="shared" si="4"/>
        <v>160</v>
      </c>
      <c r="L58" s="18">
        <f>frq!C58</f>
        <v>1</v>
      </c>
      <c r="M58" s="16">
        <f t="shared" si="7"/>
        <v>160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160</v>
      </c>
    </row>
    <row r="59" spans="1:17">
      <c r="A59" s="8" t="s">
        <v>101</v>
      </c>
      <c r="B59" s="15">
        <f>'[1]11'!B61</f>
        <v>162</v>
      </c>
      <c r="C59" s="16">
        <f>'[1]11'!C61</f>
        <v>0</v>
      </c>
      <c r="D59" s="16">
        <f>'[1]11'!D61</f>
        <v>184</v>
      </c>
      <c r="E59" s="16">
        <f>'[1]11'!E61</f>
        <v>0</v>
      </c>
      <c r="F59" s="15">
        <f t="shared" si="6"/>
        <v>346</v>
      </c>
      <c r="G59" s="15">
        <f>'[1]11'!H61</f>
        <v>162</v>
      </c>
      <c r="H59" s="16">
        <f>'[1]11'!I61</f>
        <v>0</v>
      </c>
      <c r="I59" s="16">
        <f>'[1]11'!J61</f>
        <v>0</v>
      </c>
      <c r="J59" s="16">
        <f>'[1]11'!K61</f>
        <v>0</v>
      </c>
      <c r="K59" s="15">
        <f t="shared" si="4"/>
        <v>162</v>
      </c>
      <c r="L59" s="18">
        <f>frq!C59</f>
        <v>1</v>
      </c>
      <c r="M59" s="16">
        <f t="shared" si="7"/>
        <v>162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162</v>
      </c>
    </row>
    <row r="60" spans="1:17">
      <c r="A60" s="8" t="s">
        <v>102</v>
      </c>
      <c r="B60" s="15">
        <f>'[1]11'!B62</f>
        <v>164</v>
      </c>
      <c r="C60" s="16">
        <f>'[1]11'!C62</f>
        <v>0</v>
      </c>
      <c r="D60" s="16">
        <f>'[1]11'!D62</f>
        <v>184</v>
      </c>
      <c r="E60" s="16">
        <f>'[1]11'!E62</f>
        <v>0</v>
      </c>
      <c r="F60" s="15">
        <f t="shared" si="6"/>
        <v>348</v>
      </c>
      <c r="G60" s="15">
        <f>'[1]11'!H62</f>
        <v>164</v>
      </c>
      <c r="H60" s="16">
        <f>'[1]11'!I62</f>
        <v>0</v>
      </c>
      <c r="I60" s="16">
        <f>'[1]11'!J62</f>
        <v>0</v>
      </c>
      <c r="J60" s="16">
        <f>'[1]11'!K62</f>
        <v>0</v>
      </c>
      <c r="K60" s="15">
        <f t="shared" si="4"/>
        <v>164</v>
      </c>
      <c r="L60" s="18">
        <f>frq!C60</f>
        <v>1</v>
      </c>
      <c r="M60" s="16">
        <f t="shared" si="7"/>
        <v>164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164</v>
      </c>
    </row>
    <row r="61" spans="1:17">
      <c r="A61" s="8" t="s">
        <v>103</v>
      </c>
      <c r="B61" s="15">
        <f>'[1]11'!B63</f>
        <v>164</v>
      </c>
      <c r="C61" s="16">
        <f>'[1]11'!C63</f>
        <v>0</v>
      </c>
      <c r="D61" s="16">
        <f>'[1]11'!D63</f>
        <v>184</v>
      </c>
      <c r="E61" s="16">
        <f>'[1]11'!E63</f>
        <v>0</v>
      </c>
      <c r="F61" s="15">
        <f t="shared" si="6"/>
        <v>348</v>
      </c>
      <c r="G61" s="15">
        <f>'[1]11'!H63</f>
        <v>164</v>
      </c>
      <c r="H61" s="16">
        <f>'[1]11'!I63</f>
        <v>0</v>
      </c>
      <c r="I61" s="16">
        <f>'[1]11'!J63</f>
        <v>0</v>
      </c>
      <c r="J61" s="16">
        <f>'[1]11'!K63</f>
        <v>0</v>
      </c>
      <c r="K61" s="15">
        <f t="shared" si="4"/>
        <v>164</v>
      </c>
      <c r="L61" s="18">
        <f>frq!C61</f>
        <v>1</v>
      </c>
      <c r="M61" s="16">
        <f t="shared" si="7"/>
        <v>164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164</v>
      </c>
    </row>
    <row r="62" spans="1:17">
      <c r="A62" s="8" t="s">
        <v>104</v>
      </c>
      <c r="B62" s="15">
        <f>'[1]11'!B64</f>
        <v>164</v>
      </c>
      <c r="C62" s="16">
        <f>'[1]11'!C64</f>
        <v>0</v>
      </c>
      <c r="D62" s="16">
        <f>'[1]11'!D64</f>
        <v>184</v>
      </c>
      <c r="E62" s="16">
        <f>'[1]11'!E64</f>
        <v>0</v>
      </c>
      <c r="F62" s="15">
        <f t="shared" si="6"/>
        <v>348</v>
      </c>
      <c r="G62" s="15">
        <f>'[1]11'!H64</f>
        <v>164</v>
      </c>
      <c r="H62" s="16">
        <f>'[1]11'!I64</f>
        <v>0</v>
      </c>
      <c r="I62" s="16">
        <f>'[1]11'!J64</f>
        <v>0</v>
      </c>
      <c r="J62" s="16">
        <f>'[1]11'!K64</f>
        <v>0</v>
      </c>
      <c r="K62" s="15">
        <f t="shared" si="4"/>
        <v>164</v>
      </c>
      <c r="L62" s="18">
        <f>frq!C62</f>
        <v>1</v>
      </c>
      <c r="M62" s="16">
        <f t="shared" si="7"/>
        <v>164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164</v>
      </c>
    </row>
    <row r="63" spans="1:17">
      <c r="A63" s="8" t="s">
        <v>105</v>
      </c>
      <c r="B63" s="15">
        <f>'[1]11'!B65</f>
        <v>160</v>
      </c>
      <c r="C63" s="16">
        <f>'[1]11'!C65</f>
        <v>0</v>
      </c>
      <c r="D63" s="16">
        <f>'[1]11'!D65</f>
        <v>184</v>
      </c>
      <c r="E63" s="16">
        <f>'[1]11'!E65</f>
        <v>0</v>
      </c>
      <c r="F63" s="15">
        <f t="shared" si="6"/>
        <v>344</v>
      </c>
      <c r="G63" s="15">
        <f>'[1]11'!H65</f>
        <v>160</v>
      </c>
      <c r="H63" s="16">
        <f>'[1]11'!I65</f>
        <v>0</v>
      </c>
      <c r="I63" s="16">
        <f>'[1]11'!J65</f>
        <v>0</v>
      </c>
      <c r="J63" s="16">
        <f>'[1]11'!K65</f>
        <v>0</v>
      </c>
      <c r="K63" s="15">
        <f t="shared" si="4"/>
        <v>160</v>
      </c>
      <c r="L63" s="18">
        <f>frq!C63</f>
        <v>1</v>
      </c>
      <c r="M63" s="16">
        <f t="shared" si="7"/>
        <v>160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160</v>
      </c>
    </row>
    <row r="64" spans="1:17">
      <c r="A64" s="8" t="s">
        <v>106</v>
      </c>
      <c r="B64" s="15">
        <f>'[1]11'!B66</f>
        <v>164</v>
      </c>
      <c r="C64" s="16">
        <f>'[1]11'!C66</f>
        <v>0</v>
      </c>
      <c r="D64" s="16">
        <f>'[1]11'!D66</f>
        <v>184</v>
      </c>
      <c r="E64" s="16">
        <f>'[1]11'!E66</f>
        <v>0</v>
      </c>
      <c r="F64" s="15">
        <f t="shared" si="6"/>
        <v>348</v>
      </c>
      <c r="G64" s="15">
        <f>'[1]11'!H66</f>
        <v>164</v>
      </c>
      <c r="H64" s="16">
        <f>'[1]11'!I66</f>
        <v>0</v>
      </c>
      <c r="I64" s="16">
        <f>'[1]11'!J66</f>
        <v>0</v>
      </c>
      <c r="J64" s="16">
        <f>'[1]11'!K66</f>
        <v>0</v>
      </c>
      <c r="K64" s="15">
        <f t="shared" si="4"/>
        <v>164</v>
      </c>
      <c r="L64" s="18">
        <f>frq!C64</f>
        <v>1</v>
      </c>
      <c r="M64" s="16">
        <f t="shared" si="7"/>
        <v>164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164</v>
      </c>
    </row>
    <row r="65" spans="1:19">
      <c r="A65" s="8" t="s">
        <v>107</v>
      </c>
      <c r="B65" s="15">
        <f>'[1]11'!B67</f>
        <v>164</v>
      </c>
      <c r="C65" s="16">
        <f>'[1]11'!C67</f>
        <v>0</v>
      </c>
      <c r="D65" s="16">
        <f>'[1]11'!D67</f>
        <v>184</v>
      </c>
      <c r="E65" s="16">
        <f>'[1]11'!E67</f>
        <v>0</v>
      </c>
      <c r="F65" s="15">
        <f t="shared" si="6"/>
        <v>348</v>
      </c>
      <c r="G65" s="15">
        <f>'[1]11'!H67</f>
        <v>164</v>
      </c>
      <c r="H65" s="16">
        <f>'[1]11'!I67</f>
        <v>0</v>
      </c>
      <c r="I65" s="16">
        <f>'[1]11'!J67</f>
        <v>0</v>
      </c>
      <c r="J65" s="16">
        <f>'[1]11'!K67</f>
        <v>0</v>
      </c>
      <c r="K65" s="15">
        <f t="shared" si="4"/>
        <v>164</v>
      </c>
      <c r="L65" s="18">
        <f>frq!C65</f>
        <v>1</v>
      </c>
      <c r="M65" s="16">
        <f t="shared" si="7"/>
        <v>164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164</v>
      </c>
    </row>
    <row r="66" spans="1:19">
      <c r="A66" s="8" t="s">
        <v>108</v>
      </c>
      <c r="B66" s="15">
        <f>'[1]11'!B68</f>
        <v>164</v>
      </c>
      <c r="C66" s="16">
        <f>'[1]11'!C68</f>
        <v>0</v>
      </c>
      <c r="D66" s="16">
        <f>'[1]11'!D68</f>
        <v>184</v>
      </c>
      <c r="E66" s="16">
        <f>'[1]11'!E68</f>
        <v>0</v>
      </c>
      <c r="F66" s="15">
        <f t="shared" si="6"/>
        <v>348</v>
      </c>
      <c r="G66" s="15">
        <f>'[1]11'!H68</f>
        <v>164</v>
      </c>
      <c r="H66" s="16">
        <f>'[1]11'!I68</f>
        <v>0</v>
      </c>
      <c r="I66" s="16">
        <f>'[1]11'!J68</f>
        <v>0</v>
      </c>
      <c r="J66" s="16">
        <f>'[1]11'!K68</f>
        <v>0</v>
      </c>
      <c r="K66" s="15">
        <f t="shared" si="4"/>
        <v>164</v>
      </c>
      <c r="L66" s="18">
        <f>frq!C66</f>
        <v>1</v>
      </c>
      <c r="M66" s="16">
        <f t="shared" si="7"/>
        <v>164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164</v>
      </c>
    </row>
    <row r="67" spans="1:19">
      <c r="A67" s="8" t="s">
        <v>109</v>
      </c>
      <c r="B67" s="15">
        <f>'[1]11'!B69</f>
        <v>164</v>
      </c>
      <c r="C67" s="16">
        <f>'[1]11'!C69</f>
        <v>0</v>
      </c>
      <c r="D67" s="16">
        <f>'[1]11'!D69</f>
        <v>184</v>
      </c>
      <c r="E67" s="16">
        <f>'[1]11'!E69</f>
        <v>0</v>
      </c>
      <c r="F67" s="15">
        <f t="shared" si="6"/>
        <v>348</v>
      </c>
      <c r="G67" s="15">
        <f>'[1]11'!H69</f>
        <v>164</v>
      </c>
      <c r="H67" s="16">
        <f>'[1]11'!I69</f>
        <v>0</v>
      </c>
      <c r="I67" s="16">
        <f>'[1]11'!J69</f>
        <v>0</v>
      </c>
      <c r="J67" s="16">
        <f>'[1]11'!K69</f>
        <v>0</v>
      </c>
      <c r="K67" s="15">
        <f t="shared" si="4"/>
        <v>164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164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164</v>
      </c>
    </row>
    <row r="68" spans="1:19">
      <c r="A68" s="8" t="s">
        <v>110</v>
      </c>
      <c r="B68" s="15">
        <f>'[1]11'!B70</f>
        <v>164</v>
      </c>
      <c r="C68" s="16">
        <f>'[1]11'!C70</f>
        <v>0</v>
      </c>
      <c r="D68" s="16">
        <f>'[1]11'!D70</f>
        <v>184</v>
      </c>
      <c r="E68" s="16">
        <f>'[1]11'!E70</f>
        <v>0</v>
      </c>
      <c r="F68" s="15">
        <f t="shared" si="6"/>
        <v>348</v>
      </c>
      <c r="G68" s="15">
        <f>'[1]11'!H70</f>
        <v>164</v>
      </c>
      <c r="H68" s="16">
        <f>'[1]11'!I70</f>
        <v>0</v>
      </c>
      <c r="I68" s="16">
        <f>'[1]11'!J70</f>
        <v>0</v>
      </c>
      <c r="J68" s="16">
        <f>'[1]11'!K70</f>
        <v>0</v>
      </c>
      <c r="K68" s="15">
        <f t="shared" ref="K68:K98" si="15">SUM(G68:J68)</f>
        <v>164</v>
      </c>
      <c r="L68" s="18">
        <f>frq!C68</f>
        <v>1</v>
      </c>
      <c r="M68" s="16">
        <f t="shared" si="11"/>
        <v>164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164</v>
      </c>
    </row>
    <row r="69" spans="1:19">
      <c r="A69" s="8" t="s">
        <v>111</v>
      </c>
      <c r="B69" s="15">
        <f>'[1]11'!B71</f>
        <v>160</v>
      </c>
      <c r="C69" s="16">
        <f>'[1]11'!C71</f>
        <v>0</v>
      </c>
      <c r="D69" s="16">
        <f>'[1]11'!D71</f>
        <v>184</v>
      </c>
      <c r="E69" s="16">
        <f>'[1]11'!E71</f>
        <v>0</v>
      </c>
      <c r="F69" s="15">
        <f t="shared" ref="F69:F98" si="17">SUM(B69:E69)</f>
        <v>344</v>
      </c>
      <c r="G69" s="15">
        <f>'[1]11'!H71</f>
        <v>160</v>
      </c>
      <c r="H69" s="16">
        <f>'[1]11'!I71</f>
        <v>0</v>
      </c>
      <c r="I69" s="16">
        <f>'[1]11'!J71</f>
        <v>0</v>
      </c>
      <c r="J69" s="16">
        <f>'[1]11'!K71</f>
        <v>0</v>
      </c>
      <c r="K69" s="15">
        <f t="shared" si="15"/>
        <v>160</v>
      </c>
      <c r="L69" s="18">
        <f>frq!C69</f>
        <v>1</v>
      </c>
      <c r="M69" s="16">
        <f t="shared" si="11"/>
        <v>160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160</v>
      </c>
      <c r="S69">
        <f>96*4</f>
        <v>384</v>
      </c>
    </row>
    <row r="70" spans="1:19">
      <c r="A70" s="8" t="s">
        <v>112</v>
      </c>
      <c r="B70" s="15">
        <f>'[1]11'!B72</f>
        <v>162</v>
      </c>
      <c r="C70" s="16">
        <f>'[1]11'!C72</f>
        <v>0</v>
      </c>
      <c r="D70" s="16">
        <f>'[1]11'!D72</f>
        <v>184</v>
      </c>
      <c r="E70" s="16">
        <f>'[1]11'!E72</f>
        <v>0</v>
      </c>
      <c r="F70" s="15">
        <f t="shared" si="17"/>
        <v>346</v>
      </c>
      <c r="G70" s="15">
        <f>'[1]11'!H72</f>
        <v>162</v>
      </c>
      <c r="H70" s="16">
        <f>'[1]11'!I72</f>
        <v>0</v>
      </c>
      <c r="I70" s="16">
        <f>'[1]11'!J72</f>
        <v>0</v>
      </c>
      <c r="J70" s="16">
        <f>'[1]11'!K72</f>
        <v>0</v>
      </c>
      <c r="K70" s="15">
        <f t="shared" si="15"/>
        <v>162</v>
      </c>
      <c r="L70" s="18">
        <f>frq!C70</f>
        <v>1</v>
      </c>
      <c r="M70" s="16">
        <f t="shared" si="11"/>
        <v>162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162</v>
      </c>
    </row>
    <row r="71" spans="1:19">
      <c r="A71" s="8" t="s">
        <v>113</v>
      </c>
      <c r="B71" s="15">
        <f>'[1]11'!B73</f>
        <v>164</v>
      </c>
      <c r="C71" s="16">
        <f>'[1]11'!C73</f>
        <v>0</v>
      </c>
      <c r="D71" s="16">
        <f>'[1]11'!D73</f>
        <v>184</v>
      </c>
      <c r="E71" s="16">
        <f>'[1]11'!E73</f>
        <v>0</v>
      </c>
      <c r="F71" s="15">
        <f t="shared" si="17"/>
        <v>348</v>
      </c>
      <c r="G71" s="15">
        <f>'[1]11'!H73</f>
        <v>164</v>
      </c>
      <c r="H71" s="16">
        <f>'[1]11'!I73</f>
        <v>0</v>
      </c>
      <c r="I71" s="16">
        <f>'[1]11'!J73</f>
        <v>0</v>
      </c>
      <c r="J71" s="16">
        <f>'[1]11'!K73</f>
        <v>0</v>
      </c>
      <c r="K71" s="15">
        <f t="shared" si="15"/>
        <v>164</v>
      </c>
      <c r="L71" s="18">
        <f>frq!C71</f>
        <v>1</v>
      </c>
      <c r="M71" s="16">
        <f t="shared" si="11"/>
        <v>164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164</v>
      </c>
    </row>
    <row r="72" spans="1:19">
      <c r="A72" s="8" t="s">
        <v>114</v>
      </c>
      <c r="B72" s="15">
        <f>'[1]11'!B74</f>
        <v>164</v>
      </c>
      <c r="C72" s="16">
        <f>'[1]11'!C74</f>
        <v>0</v>
      </c>
      <c r="D72" s="16">
        <f>'[1]11'!D74</f>
        <v>184</v>
      </c>
      <c r="E72" s="16">
        <f>'[1]11'!E74</f>
        <v>0</v>
      </c>
      <c r="F72" s="15">
        <f t="shared" si="17"/>
        <v>348</v>
      </c>
      <c r="G72" s="15">
        <f>'[1]11'!H74</f>
        <v>164</v>
      </c>
      <c r="H72" s="16">
        <f>'[1]11'!I74</f>
        <v>0</v>
      </c>
      <c r="I72" s="16">
        <f>'[1]11'!J74</f>
        <v>0</v>
      </c>
      <c r="J72" s="16">
        <f>'[1]11'!K74</f>
        <v>0</v>
      </c>
      <c r="K72" s="15">
        <f t="shared" si="15"/>
        <v>164</v>
      </c>
      <c r="L72" s="18">
        <f>frq!C72</f>
        <v>1</v>
      </c>
      <c r="M72" s="16">
        <f t="shared" si="11"/>
        <v>164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164</v>
      </c>
    </row>
    <row r="73" spans="1:19">
      <c r="A73" s="8" t="s">
        <v>115</v>
      </c>
      <c r="B73" s="15">
        <f>'[1]11'!B75</f>
        <v>164</v>
      </c>
      <c r="C73" s="16">
        <f>'[1]11'!C75</f>
        <v>0</v>
      </c>
      <c r="D73" s="16">
        <f>'[1]11'!D75</f>
        <v>184</v>
      </c>
      <c r="E73" s="16">
        <f>'[1]11'!E75</f>
        <v>0</v>
      </c>
      <c r="F73" s="15">
        <f t="shared" si="17"/>
        <v>348</v>
      </c>
      <c r="G73" s="15">
        <f>'[1]11'!H75</f>
        <v>164</v>
      </c>
      <c r="H73" s="16">
        <f>'[1]11'!I75</f>
        <v>0</v>
      </c>
      <c r="I73" s="16">
        <f>'[1]11'!J75</f>
        <v>0</v>
      </c>
      <c r="J73" s="16">
        <f>'[1]11'!K75</f>
        <v>0</v>
      </c>
      <c r="K73" s="15">
        <f t="shared" si="15"/>
        <v>164</v>
      </c>
      <c r="L73" s="18">
        <f>frq!C73</f>
        <v>1</v>
      </c>
      <c r="M73" s="16">
        <f t="shared" si="11"/>
        <v>164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164</v>
      </c>
    </row>
    <row r="74" spans="1:19">
      <c r="A74" s="8" t="s">
        <v>116</v>
      </c>
      <c r="B74" s="15">
        <f>'[1]11'!B76</f>
        <v>164</v>
      </c>
      <c r="C74" s="16">
        <f>'[1]11'!C76</f>
        <v>0</v>
      </c>
      <c r="D74" s="16">
        <f>'[1]11'!D76</f>
        <v>184</v>
      </c>
      <c r="E74" s="16">
        <f>'[1]11'!E76</f>
        <v>0</v>
      </c>
      <c r="F74" s="15">
        <f t="shared" si="17"/>
        <v>348</v>
      </c>
      <c r="G74" s="15">
        <f>'[1]11'!H76</f>
        <v>164</v>
      </c>
      <c r="H74" s="16">
        <f>'[1]11'!I76</f>
        <v>0</v>
      </c>
      <c r="I74" s="16">
        <f>'[1]11'!J76</f>
        <v>0</v>
      </c>
      <c r="J74" s="16">
        <f>'[1]11'!K76</f>
        <v>0</v>
      </c>
      <c r="K74" s="15">
        <f t="shared" si="15"/>
        <v>164</v>
      </c>
      <c r="L74" s="18">
        <f>frq!C74</f>
        <v>1</v>
      </c>
      <c r="M74" s="16">
        <f t="shared" si="11"/>
        <v>164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164</v>
      </c>
    </row>
    <row r="75" spans="1:19">
      <c r="A75" s="8" t="s">
        <v>117</v>
      </c>
      <c r="B75" s="15">
        <f>'[1]11'!B77</f>
        <v>164</v>
      </c>
      <c r="C75" s="16">
        <f>'[1]11'!C77</f>
        <v>0</v>
      </c>
      <c r="D75" s="16">
        <f>'[1]11'!D77</f>
        <v>184</v>
      </c>
      <c r="E75" s="16">
        <f>'[1]11'!E77</f>
        <v>0</v>
      </c>
      <c r="F75" s="15">
        <f t="shared" si="17"/>
        <v>348</v>
      </c>
      <c r="G75" s="15">
        <f>'[1]11'!H77</f>
        <v>164</v>
      </c>
      <c r="H75" s="16">
        <f>'[1]11'!I77</f>
        <v>0</v>
      </c>
      <c r="I75" s="16">
        <f>'[1]11'!J77</f>
        <v>0</v>
      </c>
      <c r="J75" s="16">
        <f>'[1]11'!K77</f>
        <v>0</v>
      </c>
      <c r="K75" s="15">
        <f t="shared" si="15"/>
        <v>164</v>
      </c>
      <c r="L75" s="18">
        <f>frq!C75</f>
        <v>1</v>
      </c>
      <c r="M75" s="16">
        <f t="shared" si="11"/>
        <v>164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164</v>
      </c>
    </row>
    <row r="76" spans="1:19">
      <c r="A76" s="8" t="s">
        <v>118</v>
      </c>
      <c r="B76" s="15">
        <f>'[1]11'!B78</f>
        <v>164</v>
      </c>
      <c r="C76" s="16">
        <f>'[1]11'!C78</f>
        <v>0</v>
      </c>
      <c r="D76" s="16">
        <f>'[1]11'!D78</f>
        <v>184</v>
      </c>
      <c r="E76" s="16">
        <f>'[1]11'!E78</f>
        <v>0</v>
      </c>
      <c r="F76" s="15">
        <f t="shared" si="17"/>
        <v>348</v>
      </c>
      <c r="G76" s="15">
        <f>'[1]11'!H78</f>
        <v>164</v>
      </c>
      <c r="H76" s="16">
        <f>'[1]11'!I78</f>
        <v>0</v>
      </c>
      <c r="I76" s="16">
        <f>'[1]11'!J78</f>
        <v>0</v>
      </c>
      <c r="J76" s="16">
        <f>'[1]11'!K78</f>
        <v>0</v>
      </c>
      <c r="K76" s="15">
        <f t="shared" si="15"/>
        <v>164</v>
      </c>
      <c r="L76" s="18">
        <f>frq!C76</f>
        <v>1</v>
      </c>
      <c r="M76" s="16">
        <f t="shared" si="11"/>
        <v>164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164</v>
      </c>
    </row>
    <row r="77" spans="1:19">
      <c r="A77" s="8" t="s">
        <v>119</v>
      </c>
      <c r="B77" s="15">
        <f>'[1]11'!B79</f>
        <v>164</v>
      </c>
      <c r="C77" s="16">
        <f>'[1]11'!C79</f>
        <v>0</v>
      </c>
      <c r="D77" s="16">
        <f>'[1]11'!D79</f>
        <v>184</v>
      </c>
      <c r="E77" s="16">
        <f>'[1]11'!E79</f>
        <v>0</v>
      </c>
      <c r="F77" s="15">
        <f t="shared" si="17"/>
        <v>348</v>
      </c>
      <c r="G77" s="15">
        <f>'[1]11'!H79</f>
        <v>164</v>
      </c>
      <c r="H77" s="16">
        <f>'[1]11'!I79</f>
        <v>0</v>
      </c>
      <c r="I77" s="16">
        <f>'[1]11'!J79</f>
        <v>0</v>
      </c>
      <c r="J77" s="16">
        <f>'[1]11'!K79</f>
        <v>0</v>
      </c>
      <c r="K77" s="15">
        <f t="shared" si="15"/>
        <v>164</v>
      </c>
      <c r="L77" s="18">
        <f>frq!C77</f>
        <v>1</v>
      </c>
      <c r="M77" s="16">
        <f t="shared" si="11"/>
        <v>164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164</v>
      </c>
    </row>
    <row r="78" spans="1:19">
      <c r="A78" s="8" t="s">
        <v>120</v>
      </c>
      <c r="B78" s="15">
        <f>'[1]11'!B80</f>
        <v>164</v>
      </c>
      <c r="C78" s="16">
        <f>'[1]11'!C80</f>
        <v>0</v>
      </c>
      <c r="D78" s="16">
        <f>'[1]11'!D80</f>
        <v>184</v>
      </c>
      <c r="E78" s="16">
        <f>'[1]11'!E80</f>
        <v>0</v>
      </c>
      <c r="F78" s="15">
        <f t="shared" si="17"/>
        <v>348</v>
      </c>
      <c r="G78" s="15">
        <f>'[1]11'!H80</f>
        <v>164</v>
      </c>
      <c r="H78" s="16">
        <f>'[1]11'!I80</f>
        <v>0</v>
      </c>
      <c r="I78" s="16">
        <f>'[1]11'!J80</f>
        <v>0</v>
      </c>
      <c r="J78" s="16">
        <f>'[1]11'!K80</f>
        <v>0</v>
      </c>
      <c r="K78" s="15">
        <f t="shared" si="15"/>
        <v>164</v>
      </c>
      <c r="L78" s="18">
        <f>frq!C78</f>
        <v>1</v>
      </c>
      <c r="M78" s="16">
        <f t="shared" si="11"/>
        <v>164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164</v>
      </c>
    </row>
    <row r="79" spans="1:19">
      <c r="A79" s="8" t="s">
        <v>121</v>
      </c>
      <c r="B79" s="15">
        <f>'[1]11'!B81</f>
        <v>164</v>
      </c>
      <c r="C79" s="16">
        <f>'[1]11'!C81</f>
        <v>0</v>
      </c>
      <c r="D79" s="16">
        <f>'[1]11'!D81</f>
        <v>184</v>
      </c>
      <c r="E79" s="16">
        <f>'[1]11'!E81</f>
        <v>0</v>
      </c>
      <c r="F79" s="15">
        <f t="shared" si="17"/>
        <v>348</v>
      </c>
      <c r="G79" s="15">
        <f>'[1]11'!H81</f>
        <v>164</v>
      </c>
      <c r="H79" s="16">
        <f>'[1]11'!I81</f>
        <v>0</v>
      </c>
      <c r="I79" s="16">
        <f>'[1]11'!J81</f>
        <v>0</v>
      </c>
      <c r="J79" s="16">
        <f>'[1]11'!K81</f>
        <v>0</v>
      </c>
      <c r="K79" s="15">
        <f t="shared" si="15"/>
        <v>164</v>
      </c>
      <c r="L79" s="18">
        <f>frq!C79</f>
        <v>1</v>
      </c>
      <c r="M79" s="16">
        <f t="shared" si="11"/>
        <v>164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164</v>
      </c>
    </row>
    <row r="80" spans="1:19">
      <c r="A80" s="8" t="s">
        <v>122</v>
      </c>
      <c r="B80" s="15">
        <f>'[1]11'!B82</f>
        <v>164</v>
      </c>
      <c r="C80" s="16">
        <f>'[1]11'!C82</f>
        <v>0</v>
      </c>
      <c r="D80" s="16">
        <f>'[1]11'!D82</f>
        <v>184</v>
      </c>
      <c r="E80" s="16">
        <f>'[1]11'!E82</f>
        <v>0</v>
      </c>
      <c r="F80" s="15">
        <f t="shared" si="17"/>
        <v>348</v>
      </c>
      <c r="G80" s="15">
        <f>'[1]11'!H82</f>
        <v>164</v>
      </c>
      <c r="H80" s="16">
        <f>'[1]11'!I82</f>
        <v>0</v>
      </c>
      <c r="I80" s="16">
        <f>'[1]11'!J82</f>
        <v>0</v>
      </c>
      <c r="J80" s="16">
        <f>'[1]11'!K82</f>
        <v>0</v>
      </c>
      <c r="K80" s="15">
        <f t="shared" si="15"/>
        <v>164</v>
      </c>
      <c r="L80" s="18">
        <f>frq!C80</f>
        <v>1</v>
      </c>
      <c r="M80" s="16">
        <f t="shared" si="11"/>
        <v>164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164</v>
      </c>
    </row>
    <row r="81" spans="1:17">
      <c r="A81" s="8" t="s">
        <v>123</v>
      </c>
      <c r="B81" s="15">
        <f>'[1]11'!B83</f>
        <v>164</v>
      </c>
      <c r="C81" s="16">
        <f>'[1]11'!C83</f>
        <v>0</v>
      </c>
      <c r="D81" s="16">
        <f>'[1]11'!D83</f>
        <v>184</v>
      </c>
      <c r="E81" s="16">
        <f>'[1]11'!E83</f>
        <v>0</v>
      </c>
      <c r="F81" s="15">
        <f t="shared" si="17"/>
        <v>348</v>
      </c>
      <c r="G81" s="15">
        <f>'[1]11'!H83</f>
        <v>164</v>
      </c>
      <c r="H81" s="16">
        <f>'[1]11'!I83</f>
        <v>0</v>
      </c>
      <c r="I81" s="16">
        <f>'[1]11'!J83</f>
        <v>0</v>
      </c>
      <c r="J81" s="16">
        <f>'[1]11'!K83</f>
        <v>0</v>
      </c>
      <c r="K81" s="15">
        <f t="shared" si="15"/>
        <v>164</v>
      </c>
      <c r="L81" s="18">
        <f>frq!C81</f>
        <v>1</v>
      </c>
      <c r="M81" s="16">
        <f t="shared" si="11"/>
        <v>164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164</v>
      </c>
    </row>
    <row r="82" spans="1:17">
      <c r="A82" s="8" t="s">
        <v>124</v>
      </c>
      <c r="B82" s="15">
        <f>'[1]11'!B84</f>
        <v>164</v>
      </c>
      <c r="C82" s="16">
        <f>'[1]11'!C84</f>
        <v>0</v>
      </c>
      <c r="D82" s="16">
        <f>'[1]11'!D84</f>
        <v>184</v>
      </c>
      <c r="E82" s="16">
        <f>'[1]11'!E84</f>
        <v>0</v>
      </c>
      <c r="F82" s="15">
        <f t="shared" si="17"/>
        <v>348</v>
      </c>
      <c r="G82" s="15">
        <f>'[1]11'!H84</f>
        <v>164</v>
      </c>
      <c r="H82" s="16">
        <f>'[1]11'!I84</f>
        <v>0</v>
      </c>
      <c r="I82" s="16">
        <f>'[1]11'!J84</f>
        <v>0</v>
      </c>
      <c r="J82" s="16">
        <f>'[1]11'!K84</f>
        <v>0</v>
      </c>
      <c r="K82" s="15">
        <f t="shared" si="15"/>
        <v>164</v>
      </c>
      <c r="L82" s="18">
        <f>frq!C82</f>
        <v>1</v>
      </c>
      <c r="M82" s="16">
        <f t="shared" si="11"/>
        <v>164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164</v>
      </c>
    </row>
    <row r="83" spans="1:17">
      <c r="A83" s="8" t="s">
        <v>125</v>
      </c>
      <c r="B83" s="15">
        <f>'[1]11'!B85</f>
        <v>164</v>
      </c>
      <c r="C83" s="16">
        <f>'[1]11'!C85</f>
        <v>0</v>
      </c>
      <c r="D83" s="16">
        <f>'[1]11'!D85</f>
        <v>184</v>
      </c>
      <c r="E83" s="16">
        <f>'[1]11'!E85</f>
        <v>0</v>
      </c>
      <c r="F83" s="15">
        <f t="shared" si="17"/>
        <v>348</v>
      </c>
      <c r="G83" s="15">
        <f>'[1]11'!H85</f>
        <v>164</v>
      </c>
      <c r="H83" s="16">
        <f>'[1]11'!I85</f>
        <v>0</v>
      </c>
      <c r="I83" s="16">
        <f>'[1]11'!J85</f>
        <v>0</v>
      </c>
      <c r="J83" s="16">
        <f>'[1]11'!K85</f>
        <v>0</v>
      </c>
      <c r="K83" s="15">
        <f t="shared" si="15"/>
        <v>164</v>
      </c>
      <c r="L83" s="18">
        <f>frq!C83</f>
        <v>1</v>
      </c>
      <c r="M83" s="16">
        <f t="shared" si="11"/>
        <v>164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164</v>
      </c>
    </row>
    <row r="84" spans="1:17">
      <c r="A84" s="8" t="s">
        <v>126</v>
      </c>
      <c r="B84" s="15">
        <f>'[1]11'!B86</f>
        <v>164</v>
      </c>
      <c r="C84" s="16">
        <f>'[1]11'!C86</f>
        <v>0</v>
      </c>
      <c r="D84" s="16">
        <f>'[1]11'!D86</f>
        <v>184</v>
      </c>
      <c r="E84" s="16">
        <f>'[1]11'!E86</f>
        <v>0</v>
      </c>
      <c r="F84" s="15">
        <f t="shared" si="17"/>
        <v>348</v>
      </c>
      <c r="G84" s="15">
        <f>'[1]11'!H86</f>
        <v>164</v>
      </c>
      <c r="H84" s="16">
        <f>'[1]11'!I86</f>
        <v>0</v>
      </c>
      <c r="I84" s="16">
        <f>'[1]11'!J86</f>
        <v>0</v>
      </c>
      <c r="J84" s="16">
        <f>'[1]11'!K86</f>
        <v>0</v>
      </c>
      <c r="K84" s="15">
        <f t="shared" si="15"/>
        <v>164</v>
      </c>
      <c r="L84" s="18">
        <f>frq!C84</f>
        <v>1</v>
      </c>
      <c r="M84" s="16">
        <f t="shared" si="11"/>
        <v>164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164</v>
      </c>
    </row>
    <row r="85" spans="1:17">
      <c r="A85" s="8" t="s">
        <v>127</v>
      </c>
      <c r="B85" s="15">
        <f>'[1]11'!B87</f>
        <v>164</v>
      </c>
      <c r="C85" s="16">
        <f>'[1]11'!C87</f>
        <v>0</v>
      </c>
      <c r="D85" s="16">
        <f>'[1]11'!D87</f>
        <v>184</v>
      </c>
      <c r="E85" s="16">
        <f>'[1]11'!E87</f>
        <v>0</v>
      </c>
      <c r="F85" s="15">
        <f t="shared" si="17"/>
        <v>348</v>
      </c>
      <c r="G85" s="15">
        <f>'[1]11'!H87</f>
        <v>164</v>
      </c>
      <c r="H85" s="16">
        <f>'[1]11'!I87</f>
        <v>0</v>
      </c>
      <c r="I85" s="16">
        <f>'[1]11'!J87</f>
        <v>0</v>
      </c>
      <c r="J85" s="16">
        <f>'[1]11'!K87</f>
        <v>0</v>
      </c>
      <c r="K85" s="15">
        <f t="shared" si="15"/>
        <v>164</v>
      </c>
      <c r="L85" s="18">
        <f>frq!C85</f>
        <v>1</v>
      </c>
      <c r="M85" s="16">
        <f t="shared" si="11"/>
        <v>164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164</v>
      </c>
    </row>
    <row r="86" spans="1:17">
      <c r="A86" s="8" t="s">
        <v>128</v>
      </c>
      <c r="B86" s="15">
        <f>'[1]11'!B88</f>
        <v>164</v>
      </c>
      <c r="C86" s="16">
        <f>'[1]11'!C88</f>
        <v>0</v>
      </c>
      <c r="D86" s="16">
        <f>'[1]11'!D88</f>
        <v>184</v>
      </c>
      <c r="E86" s="16">
        <f>'[1]11'!E88</f>
        <v>0</v>
      </c>
      <c r="F86" s="15">
        <f t="shared" si="17"/>
        <v>348</v>
      </c>
      <c r="G86" s="15">
        <f>'[1]11'!H88</f>
        <v>164</v>
      </c>
      <c r="H86" s="16">
        <f>'[1]11'!I88</f>
        <v>0</v>
      </c>
      <c r="I86" s="16">
        <f>'[1]11'!J88</f>
        <v>0</v>
      </c>
      <c r="J86" s="16">
        <f>'[1]11'!K88</f>
        <v>0</v>
      </c>
      <c r="K86" s="15">
        <f t="shared" si="15"/>
        <v>164</v>
      </c>
      <c r="L86" s="18">
        <f>frq!C86</f>
        <v>1</v>
      </c>
      <c r="M86" s="16">
        <f t="shared" si="11"/>
        <v>164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164</v>
      </c>
    </row>
    <row r="87" spans="1:17">
      <c r="A87" s="8" t="s">
        <v>129</v>
      </c>
      <c r="B87" s="15">
        <f>'[1]11'!B89</f>
        <v>164</v>
      </c>
      <c r="C87" s="16">
        <f>'[1]11'!C89</f>
        <v>0</v>
      </c>
      <c r="D87" s="16">
        <f>'[1]11'!D89</f>
        <v>184</v>
      </c>
      <c r="E87" s="16">
        <f>'[1]11'!E89</f>
        <v>0</v>
      </c>
      <c r="F87" s="15">
        <f t="shared" si="17"/>
        <v>348</v>
      </c>
      <c r="G87" s="15">
        <f>'[1]11'!H89</f>
        <v>164</v>
      </c>
      <c r="H87" s="16">
        <f>'[1]11'!I89</f>
        <v>0</v>
      </c>
      <c r="I87" s="16">
        <f>'[1]11'!J89</f>
        <v>0</v>
      </c>
      <c r="J87" s="16">
        <f>'[1]11'!K89</f>
        <v>0</v>
      </c>
      <c r="K87" s="15">
        <f t="shared" si="15"/>
        <v>164</v>
      </c>
      <c r="L87" s="18">
        <f>frq!C87</f>
        <v>1</v>
      </c>
      <c r="M87" s="16">
        <f t="shared" si="11"/>
        <v>164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164</v>
      </c>
    </row>
    <row r="88" spans="1:17">
      <c r="A88" s="8" t="s">
        <v>130</v>
      </c>
      <c r="B88" s="15">
        <f>'[1]11'!B90</f>
        <v>164</v>
      </c>
      <c r="C88" s="16">
        <f>'[1]11'!C90</f>
        <v>0</v>
      </c>
      <c r="D88" s="16">
        <f>'[1]11'!D90</f>
        <v>184</v>
      </c>
      <c r="E88" s="16">
        <f>'[1]11'!E90</f>
        <v>0</v>
      </c>
      <c r="F88" s="15">
        <f t="shared" si="17"/>
        <v>348</v>
      </c>
      <c r="G88" s="15">
        <f>'[1]11'!H90</f>
        <v>164</v>
      </c>
      <c r="H88" s="16">
        <f>'[1]11'!I90</f>
        <v>0</v>
      </c>
      <c r="I88" s="16">
        <f>'[1]11'!J90</f>
        <v>0</v>
      </c>
      <c r="J88" s="16">
        <f>'[1]11'!K90</f>
        <v>0</v>
      </c>
      <c r="K88" s="15">
        <f t="shared" si="15"/>
        <v>164</v>
      </c>
      <c r="L88" s="18">
        <f>frq!C88</f>
        <v>1</v>
      </c>
      <c r="M88" s="16">
        <f t="shared" si="11"/>
        <v>164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164</v>
      </c>
    </row>
    <row r="89" spans="1:17">
      <c r="A89" s="8" t="s">
        <v>131</v>
      </c>
      <c r="B89" s="15">
        <f>'[1]11'!B91</f>
        <v>164</v>
      </c>
      <c r="C89" s="16">
        <f>'[1]11'!C91</f>
        <v>0</v>
      </c>
      <c r="D89" s="16">
        <f>'[1]11'!D91</f>
        <v>184</v>
      </c>
      <c r="E89" s="16">
        <f>'[1]11'!E91</f>
        <v>0</v>
      </c>
      <c r="F89" s="15">
        <f t="shared" si="17"/>
        <v>348</v>
      </c>
      <c r="G89" s="15">
        <f>'[1]11'!H91</f>
        <v>164</v>
      </c>
      <c r="H89" s="16">
        <f>'[1]11'!I91</f>
        <v>0</v>
      </c>
      <c r="I89" s="16">
        <f>'[1]11'!J91</f>
        <v>0</v>
      </c>
      <c r="J89" s="16">
        <f>'[1]11'!K91</f>
        <v>0</v>
      </c>
      <c r="K89" s="15">
        <f t="shared" si="15"/>
        <v>164</v>
      </c>
      <c r="L89" s="18">
        <f>frq!C89</f>
        <v>1</v>
      </c>
      <c r="M89" s="16">
        <f t="shared" si="11"/>
        <v>164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164</v>
      </c>
    </row>
    <row r="90" spans="1:17">
      <c r="A90" s="8" t="s">
        <v>132</v>
      </c>
      <c r="B90" s="15">
        <f>'[1]11'!B92</f>
        <v>164</v>
      </c>
      <c r="C90" s="16">
        <f>'[1]11'!C92</f>
        <v>0</v>
      </c>
      <c r="D90" s="16">
        <f>'[1]11'!D92</f>
        <v>184</v>
      </c>
      <c r="E90" s="16">
        <f>'[1]11'!E92</f>
        <v>0</v>
      </c>
      <c r="F90" s="15">
        <f t="shared" si="17"/>
        <v>348</v>
      </c>
      <c r="G90" s="15">
        <f>'[1]11'!H92</f>
        <v>164</v>
      </c>
      <c r="H90" s="16">
        <f>'[1]11'!I92</f>
        <v>0</v>
      </c>
      <c r="I90" s="16">
        <f>'[1]11'!J92</f>
        <v>0</v>
      </c>
      <c r="J90" s="16">
        <f>'[1]11'!K92</f>
        <v>0</v>
      </c>
      <c r="K90" s="15">
        <f t="shared" si="15"/>
        <v>164</v>
      </c>
      <c r="L90" s="18">
        <f>frq!C90</f>
        <v>1</v>
      </c>
      <c r="M90" s="16">
        <f t="shared" si="11"/>
        <v>164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164</v>
      </c>
    </row>
    <row r="91" spans="1:17">
      <c r="A91" s="8" t="s">
        <v>133</v>
      </c>
      <c r="B91" s="15">
        <f>'[1]11'!B93</f>
        <v>164</v>
      </c>
      <c r="C91" s="16">
        <f>'[1]11'!C93</f>
        <v>0</v>
      </c>
      <c r="D91" s="16">
        <f>'[1]11'!D93</f>
        <v>184</v>
      </c>
      <c r="E91" s="16">
        <f>'[1]11'!E93</f>
        <v>0</v>
      </c>
      <c r="F91" s="15">
        <f t="shared" si="17"/>
        <v>348</v>
      </c>
      <c r="G91" s="15">
        <f>'[1]11'!H93</f>
        <v>164</v>
      </c>
      <c r="H91" s="16">
        <f>'[1]11'!I93</f>
        <v>0</v>
      </c>
      <c r="I91" s="16">
        <f>'[1]11'!J93</f>
        <v>0</v>
      </c>
      <c r="J91" s="16">
        <f>'[1]11'!K93</f>
        <v>0</v>
      </c>
      <c r="K91" s="15">
        <f t="shared" si="15"/>
        <v>164</v>
      </c>
      <c r="L91" s="18">
        <f>frq!C91</f>
        <v>1</v>
      </c>
      <c r="M91" s="16">
        <f t="shared" si="11"/>
        <v>164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164</v>
      </c>
    </row>
    <row r="92" spans="1:17">
      <c r="A92" s="8" t="s">
        <v>134</v>
      </c>
      <c r="B92" s="15">
        <f>'[1]11'!B94</f>
        <v>158</v>
      </c>
      <c r="C92" s="16">
        <f>'[1]11'!C94</f>
        <v>0</v>
      </c>
      <c r="D92" s="16">
        <f>'[1]11'!D94</f>
        <v>184</v>
      </c>
      <c r="E92" s="16">
        <f>'[1]11'!E94</f>
        <v>0</v>
      </c>
      <c r="F92" s="15">
        <f t="shared" si="17"/>
        <v>342</v>
      </c>
      <c r="G92" s="15">
        <f>'[1]11'!H94</f>
        <v>158</v>
      </c>
      <c r="H92" s="16">
        <f>'[1]11'!I94</f>
        <v>0</v>
      </c>
      <c r="I92" s="16">
        <f>'[1]11'!J94</f>
        <v>0</v>
      </c>
      <c r="J92" s="16">
        <f>'[1]11'!K94</f>
        <v>0</v>
      </c>
      <c r="K92" s="15">
        <f t="shared" si="15"/>
        <v>158</v>
      </c>
      <c r="L92" s="18">
        <f>frq!C92</f>
        <v>1</v>
      </c>
      <c r="M92" s="16">
        <f t="shared" si="11"/>
        <v>158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158</v>
      </c>
    </row>
    <row r="93" spans="1:17">
      <c r="A93" s="8" t="s">
        <v>135</v>
      </c>
      <c r="B93" s="15">
        <f>'[1]11'!B95</f>
        <v>158</v>
      </c>
      <c r="C93" s="16">
        <f>'[1]11'!C95</f>
        <v>0</v>
      </c>
      <c r="D93" s="16">
        <f>'[1]11'!D95</f>
        <v>184</v>
      </c>
      <c r="E93" s="16">
        <f>'[1]11'!E95</f>
        <v>0</v>
      </c>
      <c r="F93" s="15">
        <f t="shared" si="17"/>
        <v>342</v>
      </c>
      <c r="G93" s="15">
        <f>'[1]11'!H95</f>
        <v>158</v>
      </c>
      <c r="H93" s="16">
        <f>'[1]11'!I95</f>
        <v>0</v>
      </c>
      <c r="I93" s="16">
        <f>'[1]11'!J95</f>
        <v>0</v>
      </c>
      <c r="J93" s="16">
        <f>'[1]11'!K95</f>
        <v>0</v>
      </c>
      <c r="K93" s="15">
        <f t="shared" si="15"/>
        <v>158</v>
      </c>
      <c r="L93" s="18">
        <f>frq!C93</f>
        <v>1</v>
      </c>
      <c r="M93" s="16">
        <f t="shared" si="11"/>
        <v>158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158</v>
      </c>
    </row>
    <row r="94" spans="1:17">
      <c r="A94" s="8" t="s">
        <v>136</v>
      </c>
      <c r="B94" s="15">
        <f>'[1]11'!B96</f>
        <v>158</v>
      </c>
      <c r="C94" s="16">
        <f>'[1]11'!C96</f>
        <v>0</v>
      </c>
      <c r="D94" s="16">
        <f>'[1]11'!D96</f>
        <v>184</v>
      </c>
      <c r="E94" s="16">
        <f>'[1]11'!E96</f>
        <v>0</v>
      </c>
      <c r="F94" s="15">
        <f t="shared" si="17"/>
        <v>342</v>
      </c>
      <c r="G94" s="15">
        <f>'[1]11'!H96</f>
        <v>158</v>
      </c>
      <c r="H94" s="16">
        <f>'[1]11'!I96</f>
        <v>0</v>
      </c>
      <c r="I94" s="16">
        <f>'[1]11'!J96</f>
        <v>0</v>
      </c>
      <c r="J94" s="16">
        <f>'[1]11'!K96</f>
        <v>0</v>
      </c>
      <c r="K94" s="15">
        <f t="shared" si="15"/>
        <v>158</v>
      </c>
      <c r="L94" s="18">
        <f>frq!C94</f>
        <v>1</v>
      </c>
      <c r="M94" s="16">
        <f t="shared" si="11"/>
        <v>158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158</v>
      </c>
    </row>
    <row r="95" spans="1:17">
      <c r="A95" s="8" t="s">
        <v>137</v>
      </c>
      <c r="B95" s="15">
        <f>'[1]11'!B97</f>
        <v>158</v>
      </c>
      <c r="C95" s="16">
        <f>'[1]11'!C97</f>
        <v>0</v>
      </c>
      <c r="D95" s="16">
        <f>'[1]11'!D97</f>
        <v>184</v>
      </c>
      <c r="E95" s="16">
        <f>'[1]11'!E97</f>
        <v>0</v>
      </c>
      <c r="F95" s="15">
        <f t="shared" si="17"/>
        <v>342</v>
      </c>
      <c r="G95" s="15">
        <f>'[1]11'!H97</f>
        <v>158</v>
      </c>
      <c r="H95" s="16">
        <f>'[1]11'!I97</f>
        <v>0</v>
      </c>
      <c r="I95" s="16">
        <f>'[1]11'!J97</f>
        <v>0</v>
      </c>
      <c r="J95" s="16">
        <f>'[1]11'!K97</f>
        <v>0</v>
      </c>
      <c r="K95" s="15">
        <f t="shared" si="15"/>
        <v>158</v>
      </c>
      <c r="L95" s="18">
        <f>frq!C95</f>
        <v>1</v>
      </c>
      <c r="M95" s="16">
        <f t="shared" si="11"/>
        <v>158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158</v>
      </c>
    </row>
    <row r="96" spans="1:17">
      <c r="A96" s="8" t="s">
        <v>138</v>
      </c>
      <c r="B96" s="15">
        <f>'[1]11'!B98</f>
        <v>158</v>
      </c>
      <c r="C96" s="16">
        <f>'[1]11'!C98</f>
        <v>0</v>
      </c>
      <c r="D96" s="16">
        <f>'[1]11'!D98</f>
        <v>184</v>
      </c>
      <c r="E96" s="16">
        <f>'[1]11'!E98</f>
        <v>0</v>
      </c>
      <c r="F96" s="15">
        <f t="shared" si="17"/>
        <v>342</v>
      </c>
      <c r="G96" s="15">
        <f>'[1]11'!H98</f>
        <v>158</v>
      </c>
      <c r="H96" s="16">
        <f>'[1]11'!I98</f>
        <v>0</v>
      </c>
      <c r="I96" s="16">
        <f>'[1]11'!J98</f>
        <v>0</v>
      </c>
      <c r="J96" s="16">
        <f>'[1]11'!K98</f>
        <v>0</v>
      </c>
      <c r="K96" s="15">
        <f t="shared" si="15"/>
        <v>158</v>
      </c>
      <c r="L96" s="18">
        <f>frq!C96</f>
        <v>1</v>
      </c>
      <c r="M96" s="16">
        <f t="shared" si="11"/>
        <v>158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158</v>
      </c>
    </row>
    <row r="97" spans="1:17">
      <c r="A97" s="8" t="s">
        <v>139</v>
      </c>
      <c r="B97" s="15">
        <f>'[1]11'!B99</f>
        <v>158</v>
      </c>
      <c r="C97" s="16">
        <f>'[1]11'!C99</f>
        <v>0</v>
      </c>
      <c r="D97" s="16">
        <f>'[1]11'!D99</f>
        <v>184</v>
      </c>
      <c r="E97" s="16">
        <f>'[1]11'!E99</f>
        <v>0</v>
      </c>
      <c r="F97" s="15">
        <f t="shared" si="17"/>
        <v>342</v>
      </c>
      <c r="G97" s="15">
        <f>'[1]11'!H99</f>
        <v>158</v>
      </c>
      <c r="H97" s="16">
        <f>'[1]11'!I99</f>
        <v>0</v>
      </c>
      <c r="I97" s="16">
        <f>'[1]11'!J99</f>
        <v>0</v>
      </c>
      <c r="J97" s="16">
        <f>'[1]11'!K99</f>
        <v>0</v>
      </c>
      <c r="K97" s="15">
        <f t="shared" si="15"/>
        <v>158</v>
      </c>
      <c r="L97" s="18">
        <f>frq!C97</f>
        <v>1</v>
      </c>
      <c r="M97" s="16">
        <f t="shared" si="11"/>
        <v>158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158</v>
      </c>
    </row>
    <row r="98" spans="1:17">
      <c r="A98" s="8" t="s">
        <v>140</v>
      </c>
      <c r="B98" s="15">
        <f>'[1]11'!B100</f>
        <v>158</v>
      </c>
      <c r="C98" s="16">
        <f>'[1]11'!C100</f>
        <v>0</v>
      </c>
      <c r="D98" s="16">
        <f>'[1]11'!D100</f>
        <v>184</v>
      </c>
      <c r="E98" s="16">
        <f>'[1]11'!E100</f>
        <v>0</v>
      </c>
      <c r="F98" s="15">
        <f t="shared" si="17"/>
        <v>342</v>
      </c>
      <c r="G98" s="15">
        <f>'[1]11'!H100</f>
        <v>158</v>
      </c>
      <c r="H98" s="16">
        <f>'[1]11'!I100</f>
        <v>0</v>
      </c>
      <c r="I98" s="16">
        <f>'[1]11'!J100</f>
        <v>0</v>
      </c>
      <c r="J98" s="16">
        <f>'[1]11'!K100</f>
        <v>0</v>
      </c>
      <c r="K98" s="15">
        <f t="shared" si="15"/>
        <v>158</v>
      </c>
      <c r="L98" s="18">
        <f>frq!C98</f>
        <v>1</v>
      </c>
      <c r="M98" s="16">
        <f t="shared" si="11"/>
        <v>158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158</v>
      </c>
    </row>
    <row r="99" spans="1:17">
      <c r="A99" s="8" t="s">
        <v>175</v>
      </c>
      <c r="B99" s="15">
        <f t="shared" ref="B99:Q99" si="18">SUM(B3:B98)/4000</f>
        <v>3.8725000000000001</v>
      </c>
      <c r="C99" s="15">
        <f t="shared" si="18"/>
        <v>1.4999999999999999E-2</v>
      </c>
      <c r="D99" s="15">
        <f t="shared" si="18"/>
        <v>4.4437499999999996</v>
      </c>
      <c r="E99" s="15">
        <f t="shared" si="18"/>
        <v>0</v>
      </c>
      <c r="F99" s="15">
        <f t="shared" si="18"/>
        <v>8.3312500000000007</v>
      </c>
      <c r="G99" s="15">
        <f t="shared" si="18"/>
        <v>3.8725000000000001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3.8725000000000001</v>
      </c>
      <c r="L99" s="15">
        <f t="shared" si="18"/>
        <v>2.4E-2</v>
      </c>
      <c r="M99" s="15">
        <f t="shared" si="18"/>
        <v>3.8725000000000001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3.8725000000000001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44572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6">
        <f>'[2]11'!B5</f>
        <v>84</v>
      </c>
      <c r="C3" s="197">
        <f>'[2]11'!C5</f>
        <v>0</v>
      </c>
      <c r="D3" s="197">
        <f>'[2]11'!D5</f>
        <v>0</v>
      </c>
      <c r="E3" s="197">
        <f>'[2]11'!E5</f>
        <v>0</v>
      </c>
      <c r="F3" s="15">
        <f>SUM(B3:E3)</f>
        <v>84</v>
      </c>
      <c r="G3" s="196">
        <f>'[2]11'!H5</f>
        <v>39</v>
      </c>
      <c r="H3" s="197">
        <f>'[2]11'!I5</f>
        <v>0</v>
      </c>
      <c r="I3" s="197">
        <f>'[2]11'!J5</f>
        <v>0</v>
      </c>
      <c r="J3" s="197">
        <f>'[2]11'!K5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196">
        <f>'[2]11'!B6</f>
        <v>84</v>
      </c>
      <c r="C4" s="197">
        <f>'[2]11'!C6</f>
        <v>0</v>
      </c>
      <c r="D4" s="197">
        <f>'[2]11'!D6</f>
        <v>0</v>
      </c>
      <c r="E4" s="197">
        <f>'[2]11'!E6</f>
        <v>0</v>
      </c>
      <c r="F4" s="15">
        <f>SUM(B4:E4)</f>
        <v>84</v>
      </c>
      <c r="G4" s="196">
        <f>'[2]11'!H6</f>
        <v>39</v>
      </c>
      <c r="H4" s="197">
        <f>'[2]11'!I6</f>
        <v>0</v>
      </c>
      <c r="I4" s="197">
        <f>'[2]11'!J6</f>
        <v>0</v>
      </c>
      <c r="J4" s="197">
        <f>'[2]11'!K6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196">
        <f>'[2]11'!B7</f>
        <v>84</v>
      </c>
      <c r="C5" s="197">
        <f>'[2]11'!C7</f>
        <v>0</v>
      </c>
      <c r="D5" s="197">
        <f>'[2]11'!D7</f>
        <v>0</v>
      </c>
      <c r="E5" s="197">
        <f>'[2]11'!E7</f>
        <v>0</v>
      </c>
      <c r="F5" s="15">
        <f t="shared" ref="F5:F68" si="6">SUM(B5:E5)</f>
        <v>84</v>
      </c>
      <c r="G5" s="196">
        <f>'[2]11'!H7</f>
        <v>39</v>
      </c>
      <c r="H5" s="197">
        <f>'[2]11'!I7</f>
        <v>0</v>
      </c>
      <c r="I5" s="197">
        <f>'[2]11'!J7</f>
        <v>0</v>
      </c>
      <c r="J5" s="197">
        <f>'[2]11'!K7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196">
        <f>'[2]11'!B8</f>
        <v>84</v>
      </c>
      <c r="C6" s="197">
        <f>'[2]11'!C8</f>
        <v>0</v>
      </c>
      <c r="D6" s="197">
        <f>'[2]11'!D8</f>
        <v>0</v>
      </c>
      <c r="E6" s="197">
        <f>'[2]11'!E8</f>
        <v>0</v>
      </c>
      <c r="F6" s="15">
        <f t="shared" si="6"/>
        <v>84</v>
      </c>
      <c r="G6" s="196">
        <f>'[2]11'!H8</f>
        <v>39</v>
      </c>
      <c r="H6" s="197">
        <f>'[2]11'!I8</f>
        <v>0</v>
      </c>
      <c r="I6" s="197">
        <f>'[2]11'!J8</f>
        <v>0</v>
      </c>
      <c r="J6" s="197">
        <f>'[2]11'!K8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196">
        <f>'[2]11'!B9</f>
        <v>84</v>
      </c>
      <c r="C7" s="197">
        <f>'[2]11'!C9</f>
        <v>0</v>
      </c>
      <c r="D7" s="197">
        <f>'[2]11'!D9</f>
        <v>0</v>
      </c>
      <c r="E7" s="197">
        <f>'[2]11'!E9</f>
        <v>0</v>
      </c>
      <c r="F7" s="15">
        <f t="shared" si="6"/>
        <v>84</v>
      </c>
      <c r="G7" s="196">
        <f>'[2]11'!H9</f>
        <v>40</v>
      </c>
      <c r="H7" s="197">
        <f>'[2]11'!I9</f>
        <v>0</v>
      </c>
      <c r="I7" s="197">
        <f>'[2]11'!J9</f>
        <v>0</v>
      </c>
      <c r="J7" s="197">
        <f>'[2]11'!K9</f>
        <v>0</v>
      </c>
      <c r="K7" s="15">
        <f t="shared" si="3"/>
        <v>40</v>
      </c>
      <c r="L7" s="18">
        <f>frq!C7</f>
        <v>1</v>
      </c>
      <c r="M7" s="167">
        <f t="shared" si="4"/>
        <v>39.6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39.6</v>
      </c>
      <c r="R7" s="18">
        <v>0.4</v>
      </c>
    </row>
    <row r="8" spans="1:18">
      <c r="A8" s="8" t="s">
        <v>50</v>
      </c>
      <c r="B8" s="196">
        <f>'[2]11'!B10</f>
        <v>84</v>
      </c>
      <c r="C8" s="197">
        <f>'[2]11'!C10</f>
        <v>0</v>
      </c>
      <c r="D8" s="197">
        <f>'[2]11'!D10</f>
        <v>0</v>
      </c>
      <c r="E8" s="197">
        <f>'[2]11'!E10</f>
        <v>0</v>
      </c>
      <c r="F8" s="15">
        <f t="shared" si="6"/>
        <v>84</v>
      </c>
      <c r="G8" s="196">
        <f>'[2]11'!H10</f>
        <v>40</v>
      </c>
      <c r="H8" s="197">
        <f>'[2]11'!I10</f>
        <v>0</v>
      </c>
      <c r="I8" s="197">
        <f>'[2]11'!J10</f>
        <v>0</v>
      </c>
      <c r="J8" s="197">
        <f>'[2]11'!K10</f>
        <v>0</v>
      </c>
      <c r="K8" s="15">
        <f t="shared" si="3"/>
        <v>40</v>
      </c>
      <c r="L8" s="18">
        <f>frq!C8</f>
        <v>1</v>
      </c>
      <c r="M8" s="167">
        <f t="shared" si="4"/>
        <v>39.6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39.6</v>
      </c>
      <c r="R8" s="18">
        <v>0.4</v>
      </c>
    </row>
    <row r="9" spans="1:18">
      <c r="A9" s="8" t="s">
        <v>51</v>
      </c>
      <c r="B9" s="196">
        <f>'[2]11'!B11</f>
        <v>84</v>
      </c>
      <c r="C9" s="197">
        <f>'[2]11'!C11</f>
        <v>0</v>
      </c>
      <c r="D9" s="197">
        <f>'[2]11'!D11</f>
        <v>0</v>
      </c>
      <c r="E9" s="197">
        <f>'[2]11'!E11</f>
        <v>0</v>
      </c>
      <c r="F9" s="15">
        <f t="shared" si="6"/>
        <v>84</v>
      </c>
      <c r="G9" s="196">
        <f>'[2]11'!H11</f>
        <v>40</v>
      </c>
      <c r="H9" s="197">
        <f>'[2]11'!I11</f>
        <v>0</v>
      </c>
      <c r="I9" s="197">
        <f>'[2]11'!J11</f>
        <v>0</v>
      </c>
      <c r="J9" s="197">
        <f>'[2]11'!K11</f>
        <v>0</v>
      </c>
      <c r="K9" s="15">
        <f t="shared" si="3"/>
        <v>40</v>
      </c>
      <c r="L9" s="18">
        <f>frq!C9</f>
        <v>1</v>
      </c>
      <c r="M9" s="167">
        <f t="shared" si="4"/>
        <v>39.6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39.6</v>
      </c>
      <c r="R9" s="18">
        <v>0.4</v>
      </c>
    </row>
    <row r="10" spans="1:18">
      <c r="A10" s="8" t="s">
        <v>52</v>
      </c>
      <c r="B10" s="196">
        <f>'[2]11'!B12</f>
        <v>84</v>
      </c>
      <c r="C10" s="197">
        <f>'[2]11'!C12</f>
        <v>0</v>
      </c>
      <c r="D10" s="197">
        <f>'[2]11'!D12</f>
        <v>0</v>
      </c>
      <c r="E10" s="197">
        <f>'[2]11'!E12</f>
        <v>0</v>
      </c>
      <c r="F10" s="15">
        <f t="shared" si="6"/>
        <v>84</v>
      </c>
      <c r="G10" s="196">
        <f>'[2]11'!H12</f>
        <v>40</v>
      </c>
      <c r="H10" s="197">
        <f>'[2]11'!I12</f>
        <v>0</v>
      </c>
      <c r="I10" s="197">
        <f>'[2]11'!J12</f>
        <v>0</v>
      </c>
      <c r="J10" s="197">
        <f>'[2]11'!K12</f>
        <v>0</v>
      </c>
      <c r="K10" s="15">
        <f t="shared" si="3"/>
        <v>40</v>
      </c>
      <c r="L10" s="18">
        <f>frq!C10</f>
        <v>1</v>
      </c>
      <c r="M10" s="167">
        <f t="shared" si="4"/>
        <v>39.6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39.6</v>
      </c>
      <c r="R10" s="18">
        <v>0.4</v>
      </c>
    </row>
    <row r="11" spans="1:18">
      <c r="A11" s="8" t="s">
        <v>53</v>
      </c>
      <c r="B11" s="196">
        <f>'[2]11'!B13</f>
        <v>84</v>
      </c>
      <c r="C11" s="197">
        <f>'[2]11'!C13</f>
        <v>0</v>
      </c>
      <c r="D11" s="197">
        <f>'[2]11'!D13</f>
        <v>0</v>
      </c>
      <c r="E11" s="197">
        <f>'[2]11'!E13</f>
        <v>0</v>
      </c>
      <c r="F11" s="15">
        <f t="shared" si="6"/>
        <v>84</v>
      </c>
      <c r="G11" s="196">
        <f>'[2]11'!H13</f>
        <v>40</v>
      </c>
      <c r="H11" s="197">
        <f>'[2]11'!I13</f>
        <v>0</v>
      </c>
      <c r="I11" s="197">
        <f>'[2]11'!J13</f>
        <v>0</v>
      </c>
      <c r="J11" s="197">
        <f>'[2]11'!K13</f>
        <v>0</v>
      </c>
      <c r="K11" s="15">
        <f t="shared" si="3"/>
        <v>40</v>
      </c>
      <c r="L11" s="18">
        <f>frq!C11</f>
        <v>1</v>
      </c>
      <c r="M11" s="167">
        <f t="shared" si="4"/>
        <v>39.6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39.6</v>
      </c>
      <c r="R11" s="18">
        <v>0.4</v>
      </c>
    </row>
    <row r="12" spans="1:18">
      <c r="A12" s="8" t="s">
        <v>54</v>
      </c>
      <c r="B12" s="196">
        <f>'[2]11'!B14</f>
        <v>84</v>
      </c>
      <c r="C12" s="197">
        <f>'[2]11'!C14</f>
        <v>0</v>
      </c>
      <c r="D12" s="197">
        <f>'[2]11'!D14</f>
        <v>0</v>
      </c>
      <c r="E12" s="197">
        <f>'[2]11'!E14</f>
        <v>0</v>
      </c>
      <c r="F12" s="15">
        <f t="shared" si="6"/>
        <v>84</v>
      </c>
      <c r="G12" s="196">
        <f>'[2]11'!H14</f>
        <v>40</v>
      </c>
      <c r="H12" s="197">
        <f>'[2]11'!I14</f>
        <v>0</v>
      </c>
      <c r="I12" s="197">
        <f>'[2]11'!J14</f>
        <v>0</v>
      </c>
      <c r="J12" s="197">
        <f>'[2]11'!K14</f>
        <v>0</v>
      </c>
      <c r="K12" s="15">
        <f t="shared" si="3"/>
        <v>40</v>
      </c>
      <c r="L12" s="18">
        <f>frq!C12</f>
        <v>1</v>
      </c>
      <c r="M12" s="167">
        <f t="shared" si="4"/>
        <v>39.6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39.6</v>
      </c>
      <c r="R12" s="18">
        <v>0.4</v>
      </c>
    </row>
    <row r="13" spans="1:18">
      <c r="A13" s="8" t="s">
        <v>55</v>
      </c>
      <c r="B13" s="196">
        <f>'[2]11'!B15</f>
        <v>84</v>
      </c>
      <c r="C13" s="197">
        <f>'[2]11'!C15</f>
        <v>0</v>
      </c>
      <c r="D13" s="197">
        <f>'[2]11'!D15</f>
        <v>0</v>
      </c>
      <c r="E13" s="197">
        <f>'[2]11'!E15</f>
        <v>0</v>
      </c>
      <c r="F13" s="15">
        <f t="shared" si="6"/>
        <v>84</v>
      </c>
      <c r="G13" s="196">
        <f>'[2]11'!H15</f>
        <v>40</v>
      </c>
      <c r="H13" s="197">
        <f>'[2]11'!I15</f>
        <v>0</v>
      </c>
      <c r="I13" s="197">
        <f>'[2]11'!J15</f>
        <v>0</v>
      </c>
      <c r="J13" s="197">
        <f>'[2]11'!K15</f>
        <v>0</v>
      </c>
      <c r="K13" s="15">
        <f t="shared" si="3"/>
        <v>40</v>
      </c>
      <c r="L13" s="18">
        <f>frq!C13</f>
        <v>1</v>
      </c>
      <c r="M13" s="167">
        <f t="shared" si="4"/>
        <v>39.6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39.6</v>
      </c>
      <c r="R13" s="18">
        <v>0.4</v>
      </c>
    </row>
    <row r="14" spans="1:18">
      <c r="A14" s="8" t="s">
        <v>56</v>
      </c>
      <c r="B14" s="196">
        <f>'[2]11'!B16</f>
        <v>84</v>
      </c>
      <c r="C14" s="197">
        <f>'[2]11'!C16</f>
        <v>0</v>
      </c>
      <c r="D14" s="197">
        <f>'[2]11'!D16</f>
        <v>0</v>
      </c>
      <c r="E14" s="197">
        <f>'[2]11'!E16</f>
        <v>0</v>
      </c>
      <c r="F14" s="15">
        <f t="shared" si="6"/>
        <v>84</v>
      </c>
      <c r="G14" s="196">
        <f>'[2]11'!H16</f>
        <v>40</v>
      </c>
      <c r="H14" s="197">
        <f>'[2]11'!I16</f>
        <v>0</v>
      </c>
      <c r="I14" s="197">
        <f>'[2]11'!J16</f>
        <v>0</v>
      </c>
      <c r="J14" s="197">
        <f>'[2]11'!K16</f>
        <v>0</v>
      </c>
      <c r="K14" s="15">
        <f t="shared" si="3"/>
        <v>40</v>
      </c>
      <c r="L14" s="18">
        <f>frq!C14</f>
        <v>1</v>
      </c>
      <c r="M14" s="167">
        <f t="shared" si="4"/>
        <v>39.6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39.6</v>
      </c>
      <c r="R14" s="18">
        <v>0.4</v>
      </c>
    </row>
    <row r="15" spans="1:18">
      <c r="A15" s="8" t="s">
        <v>57</v>
      </c>
      <c r="B15" s="196">
        <f>'[2]11'!B17</f>
        <v>84</v>
      </c>
      <c r="C15" s="197">
        <f>'[2]11'!C17</f>
        <v>0</v>
      </c>
      <c r="D15" s="197">
        <f>'[2]11'!D17</f>
        <v>0</v>
      </c>
      <c r="E15" s="197">
        <f>'[2]11'!E17</f>
        <v>0</v>
      </c>
      <c r="F15" s="15">
        <f t="shared" si="6"/>
        <v>84</v>
      </c>
      <c r="G15" s="196">
        <f>'[2]11'!H17</f>
        <v>40</v>
      </c>
      <c r="H15" s="197">
        <f>'[2]11'!I17</f>
        <v>0</v>
      </c>
      <c r="I15" s="197">
        <f>'[2]11'!J17</f>
        <v>0</v>
      </c>
      <c r="J15" s="197">
        <f>'[2]11'!K17</f>
        <v>0</v>
      </c>
      <c r="K15" s="15">
        <f t="shared" si="3"/>
        <v>40</v>
      </c>
      <c r="L15" s="18">
        <f>frq!C15</f>
        <v>1</v>
      </c>
      <c r="M15" s="167">
        <f t="shared" si="4"/>
        <v>39.6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39.6</v>
      </c>
      <c r="R15" s="18">
        <v>0.4</v>
      </c>
    </row>
    <row r="16" spans="1:18">
      <c r="A16" s="8" t="s">
        <v>58</v>
      </c>
      <c r="B16" s="196">
        <f>'[2]11'!B18</f>
        <v>84</v>
      </c>
      <c r="C16" s="197">
        <f>'[2]11'!C18</f>
        <v>0</v>
      </c>
      <c r="D16" s="197">
        <f>'[2]11'!D18</f>
        <v>0</v>
      </c>
      <c r="E16" s="197">
        <f>'[2]11'!E18</f>
        <v>0</v>
      </c>
      <c r="F16" s="15">
        <f t="shared" si="6"/>
        <v>84</v>
      </c>
      <c r="G16" s="196">
        <f>'[2]11'!H18</f>
        <v>40</v>
      </c>
      <c r="H16" s="197">
        <f>'[2]11'!I18</f>
        <v>0</v>
      </c>
      <c r="I16" s="197">
        <f>'[2]11'!J18</f>
        <v>0</v>
      </c>
      <c r="J16" s="197">
        <f>'[2]11'!K18</f>
        <v>0</v>
      </c>
      <c r="K16" s="15">
        <f t="shared" si="3"/>
        <v>40</v>
      </c>
      <c r="L16" s="18">
        <f>frq!C16</f>
        <v>1</v>
      </c>
      <c r="M16" s="167">
        <f t="shared" si="4"/>
        <v>39.6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39.6</v>
      </c>
      <c r="R16" s="18">
        <v>0.4</v>
      </c>
    </row>
    <row r="17" spans="1:18">
      <c r="A17" s="8" t="s">
        <v>59</v>
      </c>
      <c r="B17" s="196">
        <f>'[2]11'!B19</f>
        <v>84</v>
      </c>
      <c r="C17" s="197">
        <f>'[2]11'!C19</f>
        <v>0</v>
      </c>
      <c r="D17" s="197">
        <f>'[2]11'!D19</f>
        <v>0</v>
      </c>
      <c r="E17" s="197">
        <f>'[2]11'!E19</f>
        <v>0</v>
      </c>
      <c r="F17" s="15">
        <f t="shared" si="6"/>
        <v>84</v>
      </c>
      <c r="G17" s="196">
        <f>'[2]11'!H19</f>
        <v>40</v>
      </c>
      <c r="H17" s="197">
        <f>'[2]11'!I19</f>
        <v>0</v>
      </c>
      <c r="I17" s="197">
        <f>'[2]11'!J19</f>
        <v>0</v>
      </c>
      <c r="J17" s="197">
        <f>'[2]11'!K19</f>
        <v>0</v>
      </c>
      <c r="K17" s="15">
        <f t="shared" si="3"/>
        <v>40</v>
      </c>
      <c r="L17" s="18">
        <f>frq!C17</f>
        <v>1</v>
      </c>
      <c r="M17" s="167">
        <f t="shared" si="4"/>
        <v>39.6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39.6</v>
      </c>
      <c r="R17" s="18">
        <v>0.4</v>
      </c>
    </row>
    <row r="18" spans="1:18">
      <c r="A18" s="8" t="s">
        <v>60</v>
      </c>
      <c r="B18" s="196">
        <f>'[2]11'!B20</f>
        <v>84</v>
      </c>
      <c r="C18" s="197">
        <f>'[2]11'!C20</f>
        <v>0</v>
      </c>
      <c r="D18" s="197">
        <f>'[2]11'!D20</f>
        <v>0</v>
      </c>
      <c r="E18" s="197">
        <f>'[2]11'!E20</f>
        <v>0</v>
      </c>
      <c r="F18" s="15">
        <f t="shared" si="6"/>
        <v>84</v>
      </c>
      <c r="G18" s="196">
        <f>'[2]11'!H20</f>
        <v>40</v>
      </c>
      <c r="H18" s="197">
        <f>'[2]11'!I20</f>
        <v>0</v>
      </c>
      <c r="I18" s="197">
        <f>'[2]11'!J20</f>
        <v>0</v>
      </c>
      <c r="J18" s="197">
        <f>'[2]11'!K20</f>
        <v>0</v>
      </c>
      <c r="K18" s="15">
        <f t="shared" si="3"/>
        <v>40</v>
      </c>
      <c r="L18" s="18">
        <f>frq!C18</f>
        <v>1</v>
      </c>
      <c r="M18" s="167">
        <f t="shared" si="4"/>
        <v>39.6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39.6</v>
      </c>
      <c r="R18" s="18">
        <v>0.4</v>
      </c>
    </row>
    <row r="19" spans="1:18">
      <c r="A19" s="8" t="s">
        <v>61</v>
      </c>
      <c r="B19" s="196">
        <f>'[2]11'!B21</f>
        <v>84</v>
      </c>
      <c r="C19" s="197">
        <f>'[2]11'!C21</f>
        <v>0</v>
      </c>
      <c r="D19" s="197">
        <f>'[2]11'!D21</f>
        <v>0</v>
      </c>
      <c r="E19" s="197">
        <f>'[2]11'!E21</f>
        <v>0</v>
      </c>
      <c r="F19" s="15">
        <f t="shared" si="6"/>
        <v>84</v>
      </c>
      <c r="G19" s="196">
        <f>'[2]11'!H21</f>
        <v>40</v>
      </c>
      <c r="H19" s="197">
        <f>'[2]11'!I21</f>
        <v>0</v>
      </c>
      <c r="I19" s="197">
        <f>'[2]11'!J21</f>
        <v>0</v>
      </c>
      <c r="J19" s="197">
        <f>'[2]11'!K21</f>
        <v>0</v>
      </c>
      <c r="K19" s="15">
        <f t="shared" si="3"/>
        <v>40</v>
      </c>
      <c r="L19" s="18">
        <f>frq!C19</f>
        <v>1</v>
      </c>
      <c r="M19" s="167">
        <f t="shared" si="4"/>
        <v>39.6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39.6</v>
      </c>
      <c r="R19" s="18">
        <v>0.4</v>
      </c>
    </row>
    <row r="20" spans="1:18">
      <c r="A20" s="8" t="s">
        <v>62</v>
      </c>
      <c r="B20" s="196">
        <f>'[2]11'!B22</f>
        <v>84</v>
      </c>
      <c r="C20" s="197">
        <f>'[2]11'!C22</f>
        <v>0</v>
      </c>
      <c r="D20" s="197">
        <f>'[2]11'!D22</f>
        <v>0</v>
      </c>
      <c r="E20" s="197">
        <f>'[2]11'!E22</f>
        <v>0</v>
      </c>
      <c r="F20" s="15">
        <f t="shared" si="6"/>
        <v>84</v>
      </c>
      <c r="G20" s="196">
        <f>'[2]11'!H22</f>
        <v>40</v>
      </c>
      <c r="H20" s="197">
        <f>'[2]11'!I22</f>
        <v>0</v>
      </c>
      <c r="I20" s="197">
        <f>'[2]11'!J22</f>
        <v>0</v>
      </c>
      <c r="J20" s="197">
        <f>'[2]11'!K22</f>
        <v>0</v>
      </c>
      <c r="K20" s="15">
        <f t="shared" si="3"/>
        <v>40</v>
      </c>
      <c r="L20" s="18">
        <f>frq!C20</f>
        <v>1</v>
      </c>
      <c r="M20" s="167">
        <f t="shared" si="4"/>
        <v>39.6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39.6</v>
      </c>
      <c r="R20" s="18">
        <v>0.4</v>
      </c>
    </row>
    <row r="21" spans="1:18">
      <c r="A21" s="8" t="s">
        <v>63</v>
      </c>
      <c r="B21" s="196">
        <f>'[2]11'!B23</f>
        <v>84</v>
      </c>
      <c r="C21" s="197">
        <f>'[2]11'!C23</f>
        <v>0</v>
      </c>
      <c r="D21" s="197">
        <f>'[2]11'!D23</f>
        <v>0</v>
      </c>
      <c r="E21" s="197">
        <f>'[2]11'!E23</f>
        <v>0</v>
      </c>
      <c r="F21" s="15">
        <f t="shared" si="6"/>
        <v>84</v>
      </c>
      <c r="G21" s="196">
        <f>'[2]11'!H23</f>
        <v>40</v>
      </c>
      <c r="H21" s="197">
        <f>'[2]11'!I23</f>
        <v>0</v>
      </c>
      <c r="I21" s="197">
        <f>'[2]11'!J23</f>
        <v>0</v>
      </c>
      <c r="J21" s="197">
        <f>'[2]11'!K23</f>
        <v>0</v>
      </c>
      <c r="K21" s="15">
        <f t="shared" si="3"/>
        <v>40</v>
      </c>
      <c r="L21" s="18">
        <f>frq!C21</f>
        <v>1</v>
      </c>
      <c r="M21" s="167">
        <f t="shared" si="4"/>
        <v>39.6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39.6</v>
      </c>
      <c r="R21" s="18">
        <v>0.4</v>
      </c>
    </row>
    <row r="22" spans="1:18">
      <c r="A22" s="8" t="s">
        <v>64</v>
      </c>
      <c r="B22" s="196">
        <f>'[2]11'!B24</f>
        <v>84</v>
      </c>
      <c r="C22" s="197">
        <f>'[2]11'!C24</f>
        <v>0</v>
      </c>
      <c r="D22" s="197">
        <f>'[2]11'!D24</f>
        <v>0</v>
      </c>
      <c r="E22" s="197">
        <f>'[2]11'!E24</f>
        <v>0</v>
      </c>
      <c r="F22" s="15">
        <f t="shared" si="6"/>
        <v>84</v>
      </c>
      <c r="G22" s="196">
        <f>'[2]11'!H24</f>
        <v>40</v>
      </c>
      <c r="H22" s="197">
        <f>'[2]11'!I24</f>
        <v>0</v>
      </c>
      <c r="I22" s="197">
        <f>'[2]11'!J24</f>
        <v>0</v>
      </c>
      <c r="J22" s="197">
        <f>'[2]11'!K24</f>
        <v>0</v>
      </c>
      <c r="K22" s="15">
        <f t="shared" si="3"/>
        <v>40</v>
      </c>
      <c r="L22" s="18">
        <f>frq!C22</f>
        <v>1</v>
      </c>
      <c r="M22" s="167">
        <f t="shared" si="4"/>
        <v>39.6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39.6</v>
      </c>
      <c r="R22" s="18">
        <v>0.4</v>
      </c>
    </row>
    <row r="23" spans="1:18">
      <c r="A23" s="8" t="s">
        <v>65</v>
      </c>
      <c r="B23" s="196">
        <f>'[2]11'!B25</f>
        <v>84</v>
      </c>
      <c r="C23" s="197">
        <f>'[2]11'!C25</f>
        <v>0</v>
      </c>
      <c r="D23" s="197">
        <f>'[2]11'!D25</f>
        <v>0</v>
      </c>
      <c r="E23" s="197">
        <f>'[2]11'!E25</f>
        <v>0</v>
      </c>
      <c r="F23" s="15">
        <f t="shared" si="6"/>
        <v>84</v>
      </c>
      <c r="G23" s="196">
        <f>'[2]11'!H25</f>
        <v>40</v>
      </c>
      <c r="H23" s="197">
        <f>'[2]11'!I25</f>
        <v>0</v>
      </c>
      <c r="I23" s="197">
        <f>'[2]11'!J25</f>
        <v>0</v>
      </c>
      <c r="J23" s="197">
        <f>'[2]11'!K25</f>
        <v>0</v>
      </c>
      <c r="K23" s="15">
        <f t="shared" si="3"/>
        <v>40</v>
      </c>
      <c r="L23" s="18">
        <f>frq!C23</f>
        <v>1</v>
      </c>
      <c r="M23" s="167">
        <f t="shared" si="4"/>
        <v>39.6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39.6</v>
      </c>
      <c r="R23" s="18">
        <v>0.4</v>
      </c>
    </row>
    <row r="24" spans="1:18">
      <c r="A24" s="8" t="s">
        <v>66</v>
      </c>
      <c r="B24" s="196">
        <f>'[2]11'!B26</f>
        <v>84</v>
      </c>
      <c r="C24" s="197">
        <f>'[2]11'!C26</f>
        <v>0</v>
      </c>
      <c r="D24" s="197">
        <f>'[2]11'!D26</f>
        <v>0</v>
      </c>
      <c r="E24" s="197">
        <f>'[2]11'!E26</f>
        <v>0</v>
      </c>
      <c r="F24" s="15">
        <f t="shared" si="6"/>
        <v>84</v>
      </c>
      <c r="G24" s="196">
        <f>'[2]11'!H26</f>
        <v>40</v>
      </c>
      <c r="H24" s="197">
        <f>'[2]11'!I26</f>
        <v>0</v>
      </c>
      <c r="I24" s="197">
        <f>'[2]11'!J26</f>
        <v>0</v>
      </c>
      <c r="J24" s="197">
        <f>'[2]11'!K26</f>
        <v>0</v>
      </c>
      <c r="K24" s="15">
        <f t="shared" si="3"/>
        <v>40</v>
      </c>
      <c r="L24" s="18">
        <f>frq!C24</f>
        <v>1</v>
      </c>
      <c r="M24" s="167">
        <f t="shared" si="4"/>
        <v>39.6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39.6</v>
      </c>
      <c r="R24" s="18">
        <v>0.4</v>
      </c>
    </row>
    <row r="25" spans="1:18">
      <c r="A25" s="8" t="s">
        <v>67</v>
      </c>
      <c r="B25" s="196">
        <f>'[2]11'!B27</f>
        <v>84</v>
      </c>
      <c r="C25" s="197">
        <f>'[2]11'!C27</f>
        <v>0</v>
      </c>
      <c r="D25" s="197">
        <f>'[2]11'!D27</f>
        <v>0</v>
      </c>
      <c r="E25" s="197">
        <f>'[2]11'!E27</f>
        <v>0</v>
      </c>
      <c r="F25" s="15">
        <f t="shared" si="6"/>
        <v>84</v>
      </c>
      <c r="G25" s="196">
        <f>'[2]11'!H27</f>
        <v>40</v>
      </c>
      <c r="H25" s="197">
        <f>'[2]11'!I27</f>
        <v>0</v>
      </c>
      <c r="I25" s="197">
        <f>'[2]11'!J27</f>
        <v>0</v>
      </c>
      <c r="J25" s="197">
        <f>'[2]11'!K27</f>
        <v>0</v>
      </c>
      <c r="K25" s="15">
        <f t="shared" si="3"/>
        <v>40</v>
      </c>
      <c r="L25" s="18">
        <f>frq!C25</f>
        <v>1</v>
      </c>
      <c r="M25" s="167">
        <f t="shared" si="4"/>
        <v>39.6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39.6</v>
      </c>
      <c r="R25" s="18">
        <v>0.4</v>
      </c>
    </row>
    <row r="26" spans="1:18">
      <c r="A26" s="8" t="s">
        <v>68</v>
      </c>
      <c r="B26" s="196">
        <f>'[2]11'!B28</f>
        <v>84</v>
      </c>
      <c r="C26" s="197">
        <f>'[2]11'!C28</f>
        <v>0</v>
      </c>
      <c r="D26" s="197">
        <f>'[2]11'!D28</f>
        <v>0</v>
      </c>
      <c r="E26" s="197">
        <f>'[2]11'!E28</f>
        <v>0</v>
      </c>
      <c r="F26" s="15">
        <f t="shared" si="6"/>
        <v>84</v>
      </c>
      <c r="G26" s="196">
        <f>'[2]11'!H28</f>
        <v>40</v>
      </c>
      <c r="H26" s="197">
        <f>'[2]11'!I28</f>
        <v>0</v>
      </c>
      <c r="I26" s="197">
        <f>'[2]11'!J28</f>
        <v>0</v>
      </c>
      <c r="J26" s="197">
        <f>'[2]11'!K28</f>
        <v>0</v>
      </c>
      <c r="K26" s="15">
        <f t="shared" si="3"/>
        <v>40</v>
      </c>
      <c r="L26" s="18">
        <f>frq!C26</f>
        <v>1</v>
      </c>
      <c r="M26" s="167">
        <f t="shared" si="4"/>
        <v>39.6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39.6</v>
      </c>
      <c r="R26" s="18">
        <v>0.4</v>
      </c>
    </row>
    <row r="27" spans="1:18">
      <c r="A27" s="8" t="s">
        <v>69</v>
      </c>
      <c r="B27" s="196">
        <f>'[2]11'!B29</f>
        <v>84</v>
      </c>
      <c r="C27" s="197">
        <f>'[2]11'!C29</f>
        <v>0</v>
      </c>
      <c r="D27" s="197">
        <f>'[2]11'!D29</f>
        <v>0</v>
      </c>
      <c r="E27" s="197">
        <f>'[2]11'!E29</f>
        <v>0</v>
      </c>
      <c r="F27" s="15">
        <f t="shared" si="6"/>
        <v>84</v>
      </c>
      <c r="G27" s="196">
        <f>'[2]11'!H29</f>
        <v>40</v>
      </c>
      <c r="H27" s="197">
        <f>'[2]11'!I29</f>
        <v>0</v>
      </c>
      <c r="I27" s="197">
        <f>'[2]11'!J29</f>
        <v>0</v>
      </c>
      <c r="J27" s="197">
        <f>'[2]11'!K29</f>
        <v>0</v>
      </c>
      <c r="K27" s="15">
        <f t="shared" si="3"/>
        <v>40</v>
      </c>
      <c r="L27" s="18">
        <f>frq!C27</f>
        <v>1</v>
      </c>
      <c r="M27" s="167">
        <f t="shared" si="4"/>
        <v>39.6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39.6</v>
      </c>
      <c r="R27" s="18">
        <v>0.4</v>
      </c>
    </row>
    <row r="28" spans="1:18">
      <c r="A28" s="8" t="s">
        <v>70</v>
      </c>
      <c r="B28" s="196">
        <f>'[2]11'!B30</f>
        <v>84</v>
      </c>
      <c r="C28" s="197">
        <f>'[2]11'!C30</f>
        <v>0</v>
      </c>
      <c r="D28" s="197">
        <f>'[2]11'!D30</f>
        <v>0</v>
      </c>
      <c r="E28" s="197">
        <f>'[2]11'!E30</f>
        <v>0</v>
      </c>
      <c r="F28" s="15">
        <f t="shared" si="6"/>
        <v>84</v>
      </c>
      <c r="G28" s="196">
        <f>'[2]11'!H30</f>
        <v>40</v>
      </c>
      <c r="H28" s="197">
        <f>'[2]11'!I30</f>
        <v>0</v>
      </c>
      <c r="I28" s="197">
        <f>'[2]11'!J30</f>
        <v>0</v>
      </c>
      <c r="J28" s="197">
        <f>'[2]11'!K30</f>
        <v>0</v>
      </c>
      <c r="K28" s="15">
        <f t="shared" si="3"/>
        <v>40</v>
      </c>
      <c r="L28" s="18">
        <f>frq!C28</f>
        <v>1</v>
      </c>
      <c r="M28" s="167">
        <f t="shared" si="4"/>
        <v>39.6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39.6</v>
      </c>
      <c r="R28" s="18">
        <v>0.4</v>
      </c>
    </row>
    <row r="29" spans="1:18">
      <c r="A29" s="8" t="s">
        <v>71</v>
      </c>
      <c r="B29" s="196">
        <f>'[2]11'!B31</f>
        <v>84</v>
      </c>
      <c r="C29" s="197">
        <f>'[2]11'!C31</f>
        <v>0</v>
      </c>
      <c r="D29" s="197">
        <f>'[2]11'!D31</f>
        <v>0</v>
      </c>
      <c r="E29" s="197">
        <f>'[2]11'!E31</f>
        <v>0</v>
      </c>
      <c r="F29" s="15">
        <f t="shared" si="6"/>
        <v>84</v>
      </c>
      <c r="G29" s="196">
        <f>'[2]11'!H31</f>
        <v>40</v>
      </c>
      <c r="H29" s="197">
        <f>'[2]11'!I31</f>
        <v>0</v>
      </c>
      <c r="I29" s="197">
        <f>'[2]11'!J31</f>
        <v>0</v>
      </c>
      <c r="J29" s="197">
        <f>'[2]11'!K31</f>
        <v>0</v>
      </c>
      <c r="K29" s="15">
        <f t="shared" si="3"/>
        <v>40</v>
      </c>
      <c r="L29" s="18">
        <f>frq!C29</f>
        <v>1</v>
      </c>
      <c r="M29" s="167">
        <f t="shared" si="4"/>
        <v>39.6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39.6</v>
      </c>
      <c r="R29" s="18">
        <v>0.4</v>
      </c>
    </row>
    <row r="30" spans="1:18">
      <c r="A30" s="8" t="s">
        <v>72</v>
      </c>
      <c r="B30" s="196">
        <f>'[2]11'!B32</f>
        <v>84</v>
      </c>
      <c r="C30" s="197">
        <f>'[2]11'!C32</f>
        <v>0</v>
      </c>
      <c r="D30" s="197">
        <f>'[2]11'!D32</f>
        <v>0</v>
      </c>
      <c r="E30" s="197">
        <f>'[2]11'!E32</f>
        <v>0</v>
      </c>
      <c r="F30" s="15">
        <f t="shared" si="6"/>
        <v>84</v>
      </c>
      <c r="G30" s="196">
        <f>'[2]11'!H32</f>
        <v>40</v>
      </c>
      <c r="H30" s="197">
        <f>'[2]11'!I32</f>
        <v>0</v>
      </c>
      <c r="I30" s="197">
        <f>'[2]11'!J32</f>
        <v>0</v>
      </c>
      <c r="J30" s="197">
        <f>'[2]11'!K32</f>
        <v>0</v>
      </c>
      <c r="K30" s="15">
        <f t="shared" si="3"/>
        <v>40</v>
      </c>
      <c r="L30" s="18">
        <f>frq!C30</f>
        <v>1</v>
      </c>
      <c r="M30" s="167">
        <f t="shared" si="4"/>
        <v>39.6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39.6</v>
      </c>
      <c r="R30" s="18">
        <v>0.4</v>
      </c>
    </row>
    <row r="31" spans="1:18">
      <c r="A31" s="8" t="s">
        <v>73</v>
      </c>
      <c r="B31" s="196">
        <f>'[2]11'!B33</f>
        <v>84</v>
      </c>
      <c r="C31" s="197">
        <f>'[2]11'!C33</f>
        <v>0</v>
      </c>
      <c r="D31" s="197">
        <f>'[2]11'!D33</f>
        <v>0</v>
      </c>
      <c r="E31" s="197">
        <f>'[2]11'!E33</f>
        <v>0</v>
      </c>
      <c r="F31" s="15">
        <f t="shared" si="6"/>
        <v>84</v>
      </c>
      <c r="G31" s="196">
        <f>'[2]11'!H33</f>
        <v>40</v>
      </c>
      <c r="H31" s="197">
        <f>'[2]11'!I33</f>
        <v>0</v>
      </c>
      <c r="I31" s="197">
        <f>'[2]11'!J33</f>
        <v>0</v>
      </c>
      <c r="J31" s="197">
        <f>'[2]11'!K33</f>
        <v>0</v>
      </c>
      <c r="K31" s="15">
        <f t="shared" si="3"/>
        <v>40</v>
      </c>
      <c r="L31" s="18">
        <f>frq!C31</f>
        <v>1</v>
      </c>
      <c r="M31" s="167">
        <f t="shared" si="4"/>
        <v>39.6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39.6</v>
      </c>
      <c r="R31" s="18">
        <v>0.4</v>
      </c>
    </row>
    <row r="32" spans="1:18">
      <c r="A32" s="8" t="s">
        <v>74</v>
      </c>
      <c r="B32" s="196">
        <f>'[2]11'!B34</f>
        <v>84</v>
      </c>
      <c r="C32" s="197">
        <f>'[2]11'!C34</f>
        <v>0</v>
      </c>
      <c r="D32" s="197">
        <f>'[2]11'!D34</f>
        <v>0</v>
      </c>
      <c r="E32" s="197">
        <f>'[2]11'!E34</f>
        <v>0</v>
      </c>
      <c r="F32" s="15">
        <f t="shared" si="6"/>
        <v>84</v>
      </c>
      <c r="G32" s="196">
        <f>'[2]11'!H34</f>
        <v>40</v>
      </c>
      <c r="H32" s="197">
        <f>'[2]11'!I34</f>
        <v>0</v>
      </c>
      <c r="I32" s="197">
        <f>'[2]11'!J34</f>
        <v>0</v>
      </c>
      <c r="J32" s="197">
        <f>'[2]11'!K34</f>
        <v>0</v>
      </c>
      <c r="K32" s="15">
        <f t="shared" si="3"/>
        <v>40</v>
      </c>
      <c r="L32" s="18">
        <f>frq!C32</f>
        <v>1</v>
      </c>
      <c r="M32" s="167">
        <f t="shared" si="4"/>
        <v>39.6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39.6</v>
      </c>
      <c r="R32" s="18">
        <v>0.4</v>
      </c>
    </row>
    <row r="33" spans="1:18">
      <c r="A33" s="8" t="s">
        <v>75</v>
      </c>
      <c r="B33" s="196">
        <f>'[2]11'!B35</f>
        <v>84</v>
      </c>
      <c r="C33" s="197">
        <f>'[2]11'!C35</f>
        <v>0</v>
      </c>
      <c r="D33" s="197">
        <f>'[2]11'!D35</f>
        <v>0</v>
      </c>
      <c r="E33" s="197">
        <f>'[2]11'!E35</f>
        <v>0</v>
      </c>
      <c r="F33" s="15">
        <f t="shared" si="6"/>
        <v>84</v>
      </c>
      <c r="G33" s="196">
        <f>'[2]11'!H35</f>
        <v>40</v>
      </c>
      <c r="H33" s="197">
        <f>'[2]11'!I35</f>
        <v>0</v>
      </c>
      <c r="I33" s="197">
        <f>'[2]11'!J35</f>
        <v>0</v>
      </c>
      <c r="J33" s="197">
        <f>'[2]11'!K35</f>
        <v>0</v>
      </c>
      <c r="K33" s="15">
        <f t="shared" si="3"/>
        <v>40</v>
      </c>
      <c r="L33" s="18">
        <f>frq!C33</f>
        <v>1</v>
      </c>
      <c r="M33" s="167">
        <f t="shared" si="4"/>
        <v>39.6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39.6</v>
      </c>
      <c r="R33" s="18">
        <v>0.4</v>
      </c>
    </row>
    <row r="34" spans="1:18">
      <c r="A34" s="8" t="s">
        <v>76</v>
      </c>
      <c r="B34" s="196">
        <f>'[2]11'!B36</f>
        <v>84</v>
      </c>
      <c r="C34" s="197">
        <f>'[2]11'!C36</f>
        <v>0</v>
      </c>
      <c r="D34" s="197">
        <f>'[2]11'!D36</f>
        <v>0</v>
      </c>
      <c r="E34" s="197">
        <f>'[2]11'!E36</f>
        <v>0</v>
      </c>
      <c r="F34" s="15">
        <f t="shared" si="6"/>
        <v>84</v>
      </c>
      <c r="G34" s="196">
        <f>'[2]11'!H36</f>
        <v>40</v>
      </c>
      <c r="H34" s="197">
        <f>'[2]11'!I36</f>
        <v>0</v>
      </c>
      <c r="I34" s="197">
        <f>'[2]11'!J36</f>
        <v>0</v>
      </c>
      <c r="J34" s="197">
        <f>'[2]11'!K36</f>
        <v>0</v>
      </c>
      <c r="K34" s="15">
        <f t="shared" si="3"/>
        <v>40</v>
      </c>
      <c r="L34" s="18">
        <f>frq!C34</f>
        <v>1</v>
      </c>
      <c r="M34" s="167">
        <f t="shared" si="4"/>
        <v>39.6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39.6</v>
      </c>
      <c r="R34" s="18">
        <v>0.4</v>
      </c>
    </row>
    <row r="35" spans="1:18">
      <c r="A35" s="8" t="s">
        <v>77</v>
      </c>
      <c r="B35" s="196">
        <f>'[2]11'!B37</f>
        <v>84</v>
      </c>
      <c r="C35" s="197">
        <f>'[2]11'!C37</f>
        <v>0</v>
      </c>
      <c r="D35" s="197">
        <f>'[2]11'!D37</f>
        <v>0</v>
      </c>
      <c r="E35" s="197">
        <f>'[2]11'!E37</f>
        <v>0</v>
      </c>
      <c r="F35" s="15">
        <f t="shared" si="6"/>
        <v>84</v>
      </c>
      <c r="G35" s="196">
        <f>'[2]11'!H37</f>
        <v>40</v>
      </c>
      <c r="H35" s="197">
        <f>'[2]11'!I37</f>
        <v>0</v>
      </c>
      <c r="I35" s="197">
        <f>'[2]11'!J37</f>
        <v>0</v>
      </c>
      <c r="J35" s="197">
        <f>'[2]11'!K37</f>
        <v>0</v>
      </c>
      <c r="K35" s="15">
        <f t="shared" si="3"/>
        <v>40</v>
      </c>
      <c r="L35" s="18">
        <f>frq!C35</f>
        <v>1</v>
      </c>
      <c r="M35" s="167">
        <f t="shared" si="4"/>
        <v>39.6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39.6</v>
      </c>
      <c r="R35" s="18">
        <v>0.4</v>
      </c>
    </row>
    <row r="36" spans="1:18">
      <c r="A36" s="8" t="s">
        <v>78</v>
      </c>
      <c r="B36" s="196">
        <f>'[2]11'!B38</f>
        <v>84</v>
      </c>
      <c r="C36" s="197">
        <f>'[2]11'!C38</f>
        <v>0</v>
      </c>
      <c r="D36" s="197">
        <f>'[2]11'!D38</f>
        <v>0</v>
      </c>
      <c r="E36" s="197">
        <f>'[2]11'!E38</f>
        <v>0</v>
      </c>
      <c r="F36" s="15">
        <f t="shared" si="6"/>
        <v>84</v>
      </c>
      <c r="G36" s="196">
        <f>'[2]11'!H38</f>
        <v>40</v>
      </c>
      <c r="H36" s="197">
        <f>'[2]11'!I38</f>
        <v>0</v>
      </c>
      <c r="I36" s="197">
        <f>'[2]11'!J38</f>
        <v>0</v>
      </c>
      <c r="J36" s="197">
        <f>'[2]11'!K38</f>
        <v>0</v>
      </c>
      <c r="K36" s="15">
        <f t="shared" si="3"/>
        <v>40</v>
      </c>
      <c r="L36" s="18">
        <f>frq!C36</f>
        <v>1</v>
      </c>
      <c r="M36" s="167">
        <f t="shared" si="4"/>
        <v>39.6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39.6</v>
      </c>
      <c r="R36" s="18">
        <v>0.4</v>
      </c>
    </row>
    <row r="37" spans="1:18">
      <c r="A37" s="8" t="s">
        <v>79</v>
      </c>
      <c r="B37" s="196">
        <f>'[2]11'!B39</f>
        <v>84</v>
      </c>
      <c r="C37" s="197">
        <f>'[2]11'!C39</f>
        <v>0</v>
      </c>
      <c r="D37" s="197">
        <f>'[2]11'!D39</f>
        <v>0</v>
      </c>
      <c r="E37" s="197">
        <f>'[2]11'!E39</f>
        <v>0</v>
      </c>
      <c r="F37" s="15">
        <f t="shared" si="6"/>
        <v>84</v>
      </c>
      <c r="G37" s="196">
        <f>'[2]11'!H39</f>
        <v>40</v>
      </c>
      <c r="H37" s="197">
        <f>'[2]11'!I39</f>
        <v>0</v>
      </c>
      <c r="I37" s="197">
        <f>'[2]11'!J39</f>
        <v>0</v>
      </c>
      <c r="J37" s="197">
        <f>'[2]11'!K39</f>
        <v>0</v>
      </c>
      <c r="K37" s="15">
        <f t="shared" si="3"/>
        <v>40</v>
      </c>
      <c r="L37" s="18">
        <f>frq!C37</f>
        <v>1</v>
      </c>
      <c r="M37" s="167">
        <f t="shared" si="4"/>
        <v>39.6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39.6</v>
      </c>
      <c r="R37" s="18">
        <v>0.4</v>
      </c>
    </row>
    <row r="38" spans="1:18">
      <c r="A38" s="8" t="s">
        <v>80</v>
      </c>
      <c r="B38" s="196">
        <f>'[2]11'!B40</f>
        <v>84</v>
      </c>
      <c r="C38" s="197">
        <f>'[2]11'!C40</f>
        <v>0</v>
      </c>
      <c r="D38" s="197">
        <f>'[2]11'!D40</f>
        <v>0</v>
      </c>
      <c r="E38" s="197">
        <f>'[2]11'!E40</f>
        <v>0</v>
      </c>
      <c r="F38" s="15">
        <f t="shared" si="6"/>
        <v>84</v>
      </c>
      <c r="G38" s="196">
        <f>'[2]11'!H40</f>
        <v>40</v>
      </c>
      <c r="H38" s="197">
        <f>'[2]11'!I40</f>
        <v>0</v>
      </c>
      <c r="I38" s="197">
        <f>'[2]11'!J40</f>
        <v>0</v>
      </c>
      <c r="J38" s="197">
        <f>'[2]11'!K40</f>
        <v>0</v>
      </c>
      <c r="K38" s="15">
        <f t="shared" si="3"/>
        <v>40</v>
      </c>
      <c r="L38" s="18">
        <f>frq!C38</f>
        <v>1</v>
      </c>
      <c r="M38" s="167">
        <f t="shared" si="4"/>
        <v>39.6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39.6</v>
      </c>
      <c r="R38" s="18">
        <v>0.4</v>
      </c>
    </row>
    <row r="39" spans="1:18">
      <c r="A39" s="8" t="s">
        <v>81</v>
      </c>
      <c r="B39" s="196">
        <f>'[2]11'!B41</f>
        <v>84</v>
      </c>
      <c r="C39" s="197">
        <f>'[2]11'!C41</f>
        <v>0</v>
      </c>
      <c r="D39" s="197">
        <f>'[2]11'!D41</f>
        <v>0</v>
      </c>
      <c r="E39" s="197">
        <f>'[2]11'!E41</f>
        <v>0</v>
      </c>
      <c r="F39" s="15">
        <f t="shared" si="6"/>
        <v>84</v>
      </c>
      <c r="G39" s="196">
        <f>'[2]11'!H41</f>
        <v>40</v>
      </c>
      <c r="H39" s="197">
        <f>'[2]11'!I41</f>
        <v>0</v>
      </c>
      <c r="I39" s="197">
        <f>'[2]11'!J41</f>
        <v>0</v>
      </c>
      <c r="J39" s="197">
        <f>'[2]11'!K41</f>
        <v>0</v>
      </c>
      <c r="K39" s="15">
        <f t="shared" si="3"/>
        <v>40</v>
      </c>
      <c r="L39" s="18">
        <f>frq!C39</f>
        <v>1</v>
      </c>
      <c r="M39" s="167">
        <f t="shared" si="4"/>
        <v>39.299999999999997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39.299999999999997</v>
      </c>
      <c r="R39" s="18">
        <v>0.7</v>
      </c>
    </row>
    <row r="40" spans="1:18">
      <c r="A40" s="8" t="s">
        <v>82</v>
      </c>
      <c r="B40" s="196">
        <f>'[2]11'!B42</f>
        <v>84</v>
      </c>
      <c r="C40" s="197">
        <f>'[2]11'!C42</f>
        <v>0</v>
      </c>
      <c r="D40" s="197">
        <f>'[2]11'!D42</f>
        <v>0</v>
      </c>
      <c r="E40" s="197">
        <f>'[2]11'!E42</f>
        <v>0</v>
      </c>
      <c r="F40" s="15">
        <f t="shared" si="6"/>
        <v>84</v>
      </c>
      <c r="G40" s="196">
        <f>'[2]11'!H42</f>
        <v>37</v>
      </c>
      <c r="H40" s="197">
        <f>'[2]11'!I42</f>
        <v>0</v>
      </c>
      <c r="I40" s="197">
        <f>'[2]11'!J42</f>
        <v>0</v>
      </c>
      <c r="J40" s="197">
        <f>'[2]11'!K42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196">
        <f>'[2]11'!B43</f>
        <v>84</v>
      </c>
      <c r="C41" s="197">
        <f>'[2]11'!C43</f>
        <v>0</v>
      </c>
      <c r="D41" s="197">
        <f>'[2]11'!D43</f>
        <v>0</v>
      </c>
      <c r="E41" s="197">
        <f>'[2]11'!E43</f>
        <v>0</v>
      </c>
      <c r="F41" s="15">
        <f t="shared" si="6"/>
        <v>84</v>
      </c>
      <c r="G41" s="196">
        <f>'[2]11'!H43</f>
        <v>37</v>
      </c>
      <c r="H41" s="197">
        <f>'[2]11'!I43</f>
        <v>0</v>
      </c>
      <c r="I41" s="197">
        <f>'[2]11'!J43</f>
        <v>0</v>
      </c>
      <c r="J41" s="197">
        <f>'[2]11'!K43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196">
        <f>'[2]11'!B44</f>
        <v>84</v>
      </c>
      <c r="C42" s="197">
        <f>'[2]11'!C44</f>
        <v>0</v>
      </c>
      <c r="D42" s="197">
        <f>'[2]11'!D44</f>
        <v>0</v>
      </c>
      <c r="E42" s="197">
        <f>'[2]11'!E44</f>
        <v>0</v>
      </c>
      <c r="F42" s="15">
        <f t="shared" si="6"/>
        <v>84</v>
      </c>
      <c r="G42" s="196">
        <f>'[2]11'!H44</f>
        <v>37</v>
      </c>
      <c r="H42" s="197">
        <f>'[2]11'!I44</f>
        <v>0</v>
      </c>
      <c r="I42" s="197">
        <f>'[2]11'!J44</f>
        <v>0</v>
      </c>
      <c r="J42" s="197">
        <f>'[2]11'!K44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196">
        <f>'[2]11'!B45</f>
        <v>84</v>
      </c>
      <c r="C43" s="197">
        <f>'[2]11'!C45</f>
        <v>0</v>
      </c>
      <c r="D43" s="197">
        <f>'[2]11'!D45</f>
        <v>0</v>
      </c>
      <c r="E43" s="197">
        <f>'[2]11'!E45</f>
        <v>0</v>
      </c>
      <c r="F43" s="15">
        <f t="shared" si="6"/>
        <v>84</v>
      </c>
      <c r="G43" s="196">
        <f>'[2]11'!H45</f>
        <v>37</v>
      </c>
      <c r="H43" s="197">
        <f>'[2]11'!I45</f>
        <v>0</v>
      </c>
      <c r="I43" s="197">
        <f>'[2]11'!J45</f>
        <v>0</v>
      </c>
      <c r="J43" s="197">
        <f>'[2]11'!K45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196">
        <f>'[2]11'!B46</f>
        <v>84</v>
      </c>
      <c r="C44" s="197">
        <f>'[2]11'!C46</f>
        <v>0</v>
      </c>
      <c r="D44" s="197">
        <f>'[2]11'!D46</f>
        <v>0</v>
      </c>
      <c r="E44" s="197">
        <f>'[2]11'!E46</f>
        <v>0</v>
      </c>
      <c r="F44" s="15">
        <f t="shared" si="6"/>
        <v>84</v>
      </c>
      <c r="G44" s="196">
        <f>'[2]11'!H46</f>
        <v>37</v>
      </c>
      <c r="H44" s="197">
        <f>'[2]11'!I46</f>
        <v>0</v>
      </c>
      <c r="I44" s="197">
        <f>'[2]11'!J46</f>
        <v>0</v>
      </c>
      <c r="J44" s="197">
        <f>'[2]11'!K46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196">
        <f>'[2]11'!B47</f>
        <v>84</v>
      </c>
      <c r="C45" s="197">
        <f>'[2]11'!C47</f>
        <v>0</v>
      </c>
      <c r="D45" s="197">
        <f>'[2]11'!D47</f>
        <v>0</v>
      </c>
      <c r="E45" s="197">
        <f>'[2]11'!E47</f>
        <v>0</v>
      </c>
      <c r="F45" s="15">
        <f t="shared" si="6"/>
        <v>84</v>
      </c>
      <c r="G45" s="196">
        <f>'[2]11'!H47</f>
        <v>37</v>
      </c>
      <c r="H45" s="197">
        <f>'[2]11'!I47</f>
        <v>0</v>
      </c>
      <c r="I45" s="197">
        <f>'[2]11'!J47</f>
        <v>0</v>
      </c>
      <c r="J45" s="197">
        <f>'[2]11'!K47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196">
        <f>'[2]11'!B48</f>
        <v>84</v>
      </c>
      <c r="C46" s="197">
        <f>'[2]11'!C48</f>
        <v>0</v>
      </c>
      <c r="D46" s="197">
        <f>'[2]11'!D48</f>
        <v>0</v>
      </c>
      <c r="E46" s="197">
        <f>'[2]11'!E48</f>
        <v>0</v>
      </c>
      <c r="F46" s="15">
        <f t="shared" si="6"/>
        <v>84</v>
      </c>
      <c r="G46" s="196">
        <f>'[2]11'!H48</f>
        <v>37</v>
      </c>
      <c r="H46" s="197">
        <f>'[2]11'!I48</f>
        <v>0</v>
      </c>
      <c r="I46" s="197">
        <f>'[2]11'!J48</f>
        <v>0</v>
      </c>
      <c r="J46" s="197">
        <f>'[2]11'!K48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196">
        <f>'[2]11'!B49</f>
        <v>84</v>
      </c>
      <c r="C47" s="197">
        <f>'[2]11'!C49</f>
        <v>0</v>
      </c>
      <c r="D47" s="197">
        <f>'[2]11'!D49</f>
        <v>0</v>
      </c>
      <c r="E47" s="197">
        <f>'[2]11'!E49</f>
        <v>0</v>
      </c>
      <c r="F47" s="15">
        <f t="shared" si="6"/>
        <v>84</v>
      </c>
      <c r="G47" s="196">
        <f>'[2]11'!H49</f>
        <v>37</v>
      </c>
      <c r="H47" s="197">
        <f>'[2]11'!I49</f>
        <v>0</v>
      </c>
      <c r="I47" s="197">
        <f>'[2]11'!J49</f>
        <v>0</v>
      </c>
      <c r="J47" s="197">
        <f>'[2]11'!K49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196">
        <f>'[2]11'!B50</f>
        <v>84</v>
      </c>
      <c r="C48" s="197">
        <f>'[2]11'!C50</f>
        <v>0</v>
      </c>
      <c r="D48" s="197">
        <f>'[2]11'!D50</f>
        <v>0</v>
      </c>
      <c r="E48" s="197">
        <f>'[2]11'!E50</f>
        <v>0</v>
      </c>
      <c r="F48" s="15">
        <f t="shared" si="6"/>
        <v>84</v>
      </c>
      <c r="G48" s="196">
        <f>'[2]11'!H50</f>
        <v>39</v>
      </c>
      <c r="H48" s="197">
        <f>'[2]11'!I50</f>
        <v>0</v>
      </c>
      <c r="I48" s="197">
        <f>'[2]11'!J50</f>
        <v>0</v>
      </c>
      <c r="J48" s="197">
        <f>'[2]11'!K50</f>
        <v>0</v>
      </c>
      <c r="K48" s="15">
        <f t="shared" si="3"/>
        <v>39</v>
      </c>
      <c r="L48" s="18">
        <f>frq!C48</f>
        <v>1</v>
      </c>
      <c r="M48" s="167">
        <f t="shared" si="4"/>
        <v>38.299999999999997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38.299999999999997</v>
      </c>
      <c r="R48" s="18">
        <v>0.7</v>
      </c>
    </row>
    <row r="49" spans="1:18">
      <c r="A49" s="8" t="s">
        <v>91</v>
      </c>
      <c r="B49" s="196">
        <f>'[2]11'!B51</f>
        <v>84</v>
      </c>
      <c r="C49" s="197">
        <f>'[2]11'!C51</f>
        <v>0</v>
      </c>
      <c r="D49" s="197">
        <f>'[2]11'!D51</f>
        <v>0</v>
      </c>
      <c r="E49" s="197">
        <f>'[2]11'!E51</f>
        <v>0</v>
      </c>
      <c r="F49" s="15">
        <f t="shared" si="6"/>
        <v>84</v>
      </c>
      <c r="G49" s="196">
        <f>'[2]11'!H51</f>
        <v>39</v>
      </c>
      <c r="H49" s="197">
        <f>'[2]11'!I51</f>
        <v>0</v>
      </c>
      <c r="I49" s="197">
        <f>'[2]11'!J51</f>
        <v>0</v>
      </c>
      <c r="J49" s="197">
        <f>'[2]11'!K51</f>
        <v>0</v>
      </c>
      <c r="K49" s="15">
        <f t="shared" si="3"/>
        <v>39</v>
      </c>
      <c r="L49" s="18">
        <f>frq!C49</f>
        <v>1</v>
      </c>
      <c r="M49" s="167">
        <f t="shared" si="4"/>
        <v>38.299999999999997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38.299999999999997</v>
      </c>
      <c r="R49" s="18">
        <v>0.7</v>
      </c>
    </row>
    <row r="50" spans="1:18">
      <c r="A50" s="8" t="s">
        <v>92</v>
      </c>
      <c r="B50" s="196">
        <f>'[2]11'!B52</f>
        <v>84</v>
      </c>
      <c r="C50" s="197">
        <f>'[2]11'!C52</f>
        <v>0</v>
      </c>
      <c r="D50" s="197">
        <f>'[2]11'!D52</f>
        <v>0</v>
      </c>
      <c r="E50" s="197">
        <f>'[2]11'!E52</f>
        <v>0</v>
      </c>
      <c r="F50" s="15">
        <f t="shared" si="6"/>
        <v>84</v>
      </c>
      <c r="G50" s="196">
        <f>'[2]11'!H52</f>
        <v>39</v>
      </c>
      <c r="H50" s="197">
        <f>'[2]11'!I52</f>
        <v>0</v>
      </c>
      <c r="I50" s="197">
        <f>'[2]11'!J52</f>
        <v>0</v>
      </c>
      <c r="J50" s="197">
        <f>'[2]11'!K52</f>
        <v>0</v>
      </c>
      <c r="K50" s="15">
        <f t="shared" si="3"/>
        <v>39</v>
      </c>
      <c r="L50" s="18">
        <f>frq!C50</f>
        <v>1</v>
      </c>
      <c r="M50" s="167">
        <f t="shared" si="4"/>
        <v>38.299999999999997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38.299999999999997</v>
      </c>
      <c r="R50" s="18">
        <v>0.7</v>
      </c>
    </row>
    <row r="51" spans="1:18">
      <c r="A51" s="8" t="s">
        <v>93</v>
      </c>
      <c r="B51" s="196">
        <f>'[2]11'!B53</f>
        <v>84</v>
      </c>
      <c r="C51" s="197">
        <f>'[2]11'!C53</f>
        <v>0</v>
      </c>
      <c r="D51" s="197">
        <f>'[2]11'!D53</f>
        <v>0</v>
      </c>
      <c r="E51" s="197">
        <f>'[2]11'!E53</f>
        <v>0</v>
      </c>
      <c r="F51" s="15">
        <f t="shared" si="6"/>
        <v>84</v>
      </c>
      <c r="G51" s="196">
        <f>'[2]11'!H53</f>
        <v>39</v>
      </c>
      <c r="H51" s="197">
        <f>'[2]11'!I53</f>
        <v>0</v>
      </c>
      <c r="I51" s="197">
        <f>'[2]11'!J53</f>
        <v>0</v>
      </c>
      <c r="J51" s="197">
        <f>'[2]11'!K53</f>
        <v>0</v>
      </c>
      <c r="K51" s="15">
        <f t="shared" si="3"/>
        <v>39</v>
      </c>
      <c r="L51" s="18">
        <f>frq!C51</f>
        <v>1</v>
      </c>
      <c r="M51" s="167">
        <f t="shared" si="4"/>
        <v>38.299999999999997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38.299999999999997</v>
      </c>
      <c r="R51" s="18">
        <v>0.7</v>
      </c>
    </row>
    <row r="52" spans="1:18">
      <c r="A52" s="8" t="s">
        <v>94</v>
      </c>
      <c r="B52" s="196">
        <f>'[2]11'!B54</f>
        <v>84</v>
      </c>
      <c r="C52" s="197">
        <f>'[2]11'!C54</f>
        <v>0</v>
      </c>
      <c r="D52" s="197">
        <f>'[2]11'!D54</f>
        <v>0</v>
      </c>
      <c r="E52" s="197">
        <f>'[2]11'!E54</f>
        <v>0</v>
      </c>
      <c r="F52" s="15">
        <f t="shared" si="6"/>
        <v>84</v>
      </c>
      <c r="G52" s="196">
        <f>'[2]11'!H54</f>
        <v>39</v>
      </c>
      <c r="H52" s="197">
        <f>'[2]11'!I54</f>
        <v>0</v>
      </c>
      <c r="I52" s="197">
        <f>'[2]11'!J54</f>
        <v>0</v>
      </c>
      <c r="J52" s="197">
        <f>'[2]11'!K54</f>
        <v>0</v>
      </c>
      <c r="K52" s="15">
        <f t="shared" si="3"/>
        <v>39</v>
      </c>
      <c r="L52" s="18">
        <f>frq!C52</f>
        <v>1</v>
      </c>
      <c r="M52" s="167">
        <f t="shared" si="4"/>
        <v>38.299999999999997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38.299999999999997</v>
      </c>
      <c r="R52" s="18">
        <v>0.7</v>
      </c>
    </row>
    <row r="53" spans="1:18">
      <c r="A53" s="8" t="s">
        <v>95</v>
      </c>
      <c r="B53" s="196">
        <f>'[2]11'!B55</f>
        <v>84</v>
      </c>
      <c r="C53" s="197">
        <f>'[2]11'!C55</f>
        <v>0</v>
      </c>
      <c r="D53" s="197">
        <f>'[2]11'!D55</f>
        <v>0</v>
      </c>
      <c r="E53" s="197">
        <f>'[2]11'!E55</f>
        <v>0</v>
      </c>
      <c r="F53" s="15">
        <f t="shared" si="6"/>
        <v>84</v>
      </c>
      <c r="G53" s="196">
        <f>'[2]11'!H55</f>
        <v>39</v>
      </c>
      <c r="H53" s="197">
        <f>'[2]11'!I55</f>
        <v>0</v>
      </c>
      <c r="I53" s="197">
        <f>'[2]11'!J55</f>
        <v>0</v>
      </c>
      <c r="J53" s="197">
        <f>'[2]11'!K55</f>
        <v>0</v>
      </c>
      <c r="K53" s="15">
        <f t="shared" si="3"/>
        <v>39</v>
      </c>
      <c r="L53" s="18">
        <f>frq!C53</f>
        <v>1</v>
      </c>
      <c r="M53" s="167">
        <f t="shared" si="4"/>
        <v>38.299999999999997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38.299999999999997</v>
      </c>
      <c r="R53" s="18">
        <v>0.7</v>
      </c>
    </row>
    <row r="54" spans="1:18">
      <c r="A54" s="8" t="s">
        <v>96</v>
      </c>
      <c r="B54" s="196">
        <f>'[2]11'!B56</f>
        <v>84</v>
      </c>
      <c r="C54" s="197">
        <f>'[2]11'!C56</f>
        <v>0</v>
      </c>
      <c r="D54" s="197">
        <f>'[2]11'!D56</f>
        <v>0</v>
      </c>
      <c r="E54" s="197">
        <f>'[2]11'!E56</f>
        <v>0</v>
      </c>
      <c r="F54" s="15">
        <f t="shared" si="6"/>
        <v>84</v>
      </c>
      <c r="G54" s="196">
        <f>'[2]11'!H56</f>
        <v>39</v>
      </c>
      <c r="H54" s="197">
        <f>'[2]11'!I56</f>
        <v>0</v>
      </c>
      <c r="I54" s="197">
        <f>'[2]11'!J56</f>
        <v>0</v>
      </c>
      <c r="J54" s="197">
        <f>'[2]11'!K56</f>
        <v>0</v>
      </c>
      <c r="K54" s="15">
        <f t="shared" si="3"/>
        <v>39</v>
      </c>
      <c r="L54" s="18">
        <f>frq!C54</f>
        <v>1</v>
      </c>
      <c r="M54" s="167">
        <f t="shared" si="4"/>
        <v>38.299999999999997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38.299999999999997</v>
      </c>
      <c r="R54" s="18">
        <v>0.7</v>
      </c>
    </row>
    <row r="55" spans="1:18">
      <c r="A55" s="8" t="s">
        <v>97</v>
      </c>
      <c r="B55" s="196">
        <f>'[2]11'!B57</f>
        <v>84</v>
      </c>
      <c r="C55" s="197">
        <f>'[2]11'!C57</f>
        <v>0</v>
      </c>
      <c r="D55" s="197">
        <f>'[2]11'!D57</f>
        <v>0</v>
      </c>
      <c r="E55" s="197">
        <f>'[2]11'!E57</f>
        <v>0</v>
      </c>
      <c r="F55" s="15">
        <f t="shared" si="6"/>
        <v>84</v>
      </c>
      <c r="G55" s="196">
        <f>'[2]11'!H57</f>
        <v>39</v>
      </c>
      <c r="H55" s="197">
        <f>'[2]11'!I57</f>
        <v>0</v>
      </c>
      <c r="I55" s="197">
        <f>'[2]11'!J57</f>
        <v>0</v>
      </c>
      <c r="J55" s="197">
        <f>'[2]11'!K57</f>
        <v>0</v>
      </c>
      <c r="K55" s="15">
        <f t="shared" si="3"/>
        <v>39</v>
      </c>
      <c r="L55" s="18">
        <f>frq!C55</f>
        <v>1</v>
      </c>
      <c r="M55" s="167">
        <f t="shared" si="4"/>
        <v>38.299999999999997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38.299999999999997</v>
      </c>
      <c r="R55" s="18">
        <v>0.7</v>
      </c>
    </row>
    <row r="56" spans="1:18">
      <c r="A56" s="8" t="s">
        <v>98</v>
      </c>
      <c r="B56" s="196">
        <f>'[2]11'!B58</f>
        <v>84</v>
      </c>
      <c r="C56" s="197">
        <f>'[2]11'!C58</f>
        <v>0</v>
      </c>
      <c r="D56" s="197">
        <f>'[2]11'!D58</f>
        <v>0</v>
      </c>
      <c r="E56" s="197">
        <f>'[2]11'!E58</f>
        <v>0</v>
      </c>
      <c r="F56" s="15">
        <f t="shared" si="6"/>
        <v>84</v>
      </c>
      <c r="G56" s="196">
        <f>'[2]11'!H58</f>
        <v>39</v>
      </c>
      <c r="H56" s="197">
        <f>'[2]11'!I58</f>
        <v>0</v>
      </c>
      <c r="I56" s="197">
        <f>'[2]11'!J58</f>
        <v>0</v>
      </c>
      <c r="J56" s="197">
        <f>'[2]11'!K58</f>
        <v>0</v>
      </c>
      <c r="K56" s="15">
        <f t="shared" si="3"/>
        <v>39</v>
      </c>
      <c r="L56" s="18">
        <f>frq!C56</f>
        <v>1</v>
      </c>
      <c r="M56" s="167">
        <f t="shared" si="4"/>
        <v>38.299999999999997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38.299999999999997</v>
      </c>
      <c r="R56" s="18">
        <v>0.7</v>
      </c>
    </row>
    <row r="57" spans="1:18">
      <c r="A57" s="8" t="s">
        <v>99</v>
      </c>
      <c r="B57" s="196">
        <f>'[2]11'!B59</f>
        <v>84</v>
      </c>
      <c r="C57" s="197">
        <f>'[2]11'!C59</f>
        <v>0</v>
      </c>
      <c r="D57" s="197">
        <f>'[2]11'!D59</f>
        <v>0</v>
      </c>
      <c r="E57" s="197">
        <f>'[2]11'!E59</f>
        <v>0</v>
      </c>
      <c r="F57" s="15">
        <f t="shared" si="6"/>
        <v>84</v>
      </c>
      <c r="G57" s="196">
        <f>'[2]11'!H59</f>
        <v>39</v>
      </c>
      <c r="H57" s="197">
        <f>'[2]11'!I59</f>
        <v>0</v>
      </c>
      <c r="I57" s="197">
        <f>'[2]11'!J59</f>
        <v>0</v>
      </c>
      <c r="J57" s="197">
        <f>'[2]11'!K59</f>
        <v>0</v>
      </c>
      <c r="K57" s="15">
        <f t="shared" si="3"/>
        <v>39</v>
      </c>
      <c r="L57" s="18">
        <f>frq!C57</f>
        <v>1</v>
      </c>
      <c r="M57" s="167">
        <f t="shared" si="4"/>
        <v>38.299999999999997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38.299999999999997</v>
      </c>
      <c r="R57" s="18">
        <v>0.7</v>
      </c>
    </row>
    <row r="58" spans="1:18">
      <c r="A58" s="8" t="s">
        <v>100</v>
      </c>
      <c r="B58" s="196">
        <f>'[2]11'!B60</f>
        <v>84</v>
      </c>
      <c r="C58" s="197">
        <f>'[2]11'!C60</f>
        <v>0</v>
      </c>
      <c r="D58" s="197">
        <f>'[2]11'!D60</f>
        <v>0</v>
      </c>
      <c r="E58" s="197">
        <f>'[2]11'!E60</f>
        <v>0</v>
      </c>
      <c r="F58" s="15">
        <f t="shared" si="6"/>
        <v>84</v>
      </c>
      <c r="G58" s="196">
        <f>'[2]11'!H60</f>
        <v>39</v>
      </c>
      <c r="H58" s="197">
        <f>'[2]11'!I60</f>
        <v>0</v>
      </c>
      <c r="I58" s="197">
        <f>'[2]11'!J60</f>
        <v>0</v>
      </c>
      <c r="J58" s="197">
        <f>'[2]11'!K60</f>
        <v>0</v>
      </c>
      <c r="K58" s="15">
        <f t="shared" si="3"/>
        <v>39</v>
      </c>
      <c r="L58" s="18">
        <f>frq!C58</f>
        <v>1</v>
      </c>
      <c r="M58" s="167">
        <f t="shared" si="4"/>
        <v>38.299999999999997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38.299999999999997</v>
      </c>
      <c r="R58" s="18">
        <v>0.7</v>
      </c>
    </row>
    <row r="59" spans="1:18">
      <c r="A59" s="8" t="s">
        <v>101</v>
      </c>
      <c r="B59" s="196">
        <f>'[2]11'!B61</f>
        <v>84</v>
      </c>
      <c r="C59" s="197">
        <f>'[2]11'!C61</f>
        <v>0</v>
      </c>
      <c r="D59" s="197">
        <f>'[2]11'!D61</f>
        <v>0</v>
      </c>
      <c r="E59" s="197">
        <f>'[2]11'!E61</f>
        <v>0</v>
      </c>
      <c r="F59" s="15">
        <f t="shared" si="6"/>
        <v>84</v>
      </c>
      <c r="G59" s="196">
        <f>'[2]11'!H61</f>
        <v>39</v>
      </c>
      <c r="H59" s="197">
        <f>'[2]11'!I61</f>
        <v>0</v>
      </c>
      <c r="I59" s="197">
        <f>'[2]11'!J61</f>
        <v>0</v>
      </c>
      <c r="J59" s="197">
        <f>'[2]11'!K61</f>
        <v>0</v>
      </c>
      <c r="K59" s="15">
        <f t="shared" si="3"/>
        <v>39</v>
      </c>
      <c r="L59" s="18">
        <f>frq!C59</f>
        <v>1</v>
      </c>
      <c r="M59" s="167">
        <f t="shared" si="4"/>
        <v>38.299999999999997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38.299999999999997</v>
      </c>
      <c r="R59" s="18">
        <v>0.7</v>
      </c>
    </row>
    <row r="60" spans="1:18">
      <c r="A60" s="8" t="s">
        <v>102</v>
      </c>
      <c r="B60" s="196">
        <f>'[2]11'!B62</f>
        <v>84</v>
      </c>
      <c r="C60" s="197">
        <f>'[2]11'!C62</f>
        <v>0</v>
      </c>
      <c r="D60" s="197">
        <f>'[2]11'!D62</f>
        <v>0</v>
      </c>
      <c r="E60" s="197">
        <f>'[2]11'!E62</f>
        <v>0</v>
      </c>
      <c r="F60" s="15">
        <f t="shared" si="6"/>
        <v>84</v>
      </c>
      <c r="G60" s="196">
        <f>'[2]11'!H62</f>
        <v>39</v>
      </c>
      <c r="H60" s="197">
        <f>'[2]11'!I62</f>
        <v>0</v>
      </c>
      <c r="I60" s="197">
        <f>'[2]11'!J62</f>
        <v>0</v>
      </c>
      <c r="J60" s="197">
        <f>'[2]11'!K62</f>
        <v>0</v>
      </c>
      <c r="K60" s="15">
        <f t="shared" si="3"/>
        <v>39</v>
      </c>
      <c r="L60" s="18">
        <f>frq!C60</f>
        <v>1</v>
      </c>
      <c r="M60" s="167">
        <f t="shared" si="4"/>
        <v>38.299999999999997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38.299999999999997</v>
      </c>
      <c r="R60" s="18">
        <v>0.7</v>
      </c>
    </row>
    <row r="61" spans="1:18">
      <c r="A61" s="8" t="s">
        <v>103</v>
      </c>
      <c r="B61" s="196">
        <f>'[2]11'!B63</f>
        <v>84</v>
      </c>
      <c r="C61" s="197">
        <f>'[2]11'!C63</f>
        <v>0</v>
      </c>
      <c r="D61" s="197">
        <f>'[2]11'!D63</f>
        <v>0</v>
      </c>
      <c r="E61" s="197">
        <f>'[2]11'!E63</f>
        <v>0</v>
      </c>
      <c r="F61" s="15">
        <f t="shared" si="6"/>
        <v>84</v>
      </c>
      <c r="G61" s="196">
        <f>'[2]11'!H63</f>
        <v>39</v>
      </c>
      <c r="H61" s="197">
        <f>'[2]11'!I63</f>
        <v>0</v>
      </c>
      <c r="I61" s="197">
        <f>'[2]11'!J63</f>
        <v>0</v>
      </c>
      <c r="J61" s="197">
        <f>'[2]11'!K63</f>
        <v>0</v>
      </c>
      <c r="K61" s="15">
        <f t="shared" si="3"/>
        <v>39</v>
      </c>
      <c r="L61" s="18">
        <f>frq!C61</f>
        <v>1</v>
      </c>
      <c r="M61" s="167">
        <f t="shared" si="4"/>
        <v>38.299999999999997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38.299999999999997</v>
      </c>
      <c r="R61" s="18">
        <v>0.7</v>
      </c>
    </row>
    <row r="62" spans="1:18">
      <c r="A62" s="8" t="s">
        <v>104</v>
      </c>
      <c r="B62" s="196">
        <f>'[2]11'!B64</f>
        <v>84</v>
      </c>
      <c r="C62" s="197">
        <f>'[2]11'!C64</f>
        <v>0</v>
      </c>
      <c r="D62" s="197">
        <f>'[2]11'!D64</f>
        <v>0</v>
      </c>
      <c r="E62" s="197">
        <f>'[2]11'!E64</f>
        <v>0</v>
      </c>
      <c r="F62" s="15">
        <f t="shared" si="6"/>
        <v>84</v>
      </c>
      <c r="G62" s="196">
        <f>'[2]11'!H64</f>
        <v>39</v>
      </c>
      <c r="H62" s="197">
        <f>'[2]11'!I64</f>
        <v>0</v>
      </c>
      <c r="I62" s="197">
        <f>'[2]11'!J64</f>
        <v>0</v>
      </c>
      <c r="J62" s="197">
        <f>'[2]11'!K64</f>
        <v>0</v>
      </c>
      <c r="K62" s="15">
        <f t="shared" si="3"/>
        <v>39</v>
      </c>
      <c r="L62" s="18">
        <f>frq!C62</f>
        <v>1</v>
      </c>
      <c r="M62" s="167">
        <f t="shared" si="4"/>
        <v>38.299999999999997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38.299999999999997</v>
      </c>
      <c r="R62" s="18">
        <v>0.7</v>
      </c>
    </row>
    <row r="63" spans="1:18">
      <c r="A63" s="8" t="s">
        <v>105</v>
      </c>
      <c r="B63" s="196">
        <f>'[2]11'!B65</f>
        <v>84</v>
      </c>
      <c r="C63" s="197">
        <f>'[2]11'!C65</f>
        <v>0</v>
      </c>
      <c r="D63" s="197">
        <f>'[2]11'!D65</f>
        <v>0</v>
      </c>
      <c r="E63" s="197">
        <f>'[2]11'!E65</f>
        <v>0</v>
      </c>
      <c r="F63" s="15">
        <f t="shared" si="6"/>
        <v>84</v>
      </c>
      <c r="G63" s="196">
        <f>'[2]11'!H65</f>
        <v>39</v>
      </c>
      <c r="H63" s="197">
        <f>'[2]11'!I65</f>
        <v>0</v>
      </c>
      <c r="I63" s="197">
        <f>'[2]11'!J65</f>
        <v>0</v>
      </c>
      <c r="J63" s="197">
        <f>'[2]11'!K65</f>
        <v>0</v>
      </c>
      <c r="K63" s="15">
        <f t="shared" si="3"/>
        <v>39</v>
      </c>
      <c r="L63" s="18">
        <f>frq!C63</f>
        <v>1</v>
      </c>
      <c r="M63" s="167">
        <f t="shared" si="4"/>
        <v>38.299999999999997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38.299999999999997</v>
      </c>
      <c r="R63" s="18">
        <v>0.7</v>
      </c>
    </row>
    <row r="64" spans="1:18">
      <c r="A64" s="8" t="s">
        <v>106</v>
      </c>
      <c r="B64" s="196">
        <f>'[2]11'!B66</f>
        <v>84</v>
      </c>
      <c r="C64" s="197">
        <f>'[2]11'!C66</f>
        <v>0</v>
      </c>
      <c r="D64" s="197">
        <f>'[2]11'!D66</f>
        <v>0</v>
      </c>
      <c r="E64" s="197">
        <f>'[2]11'!E66</f>
        <v>0</v>
      </c>
      <c r="F64" s="15">
        <f t="shared" si="6"/>
        <v>84</v>
      </c>
      <c r="G64" s="196">
        <f>'[2]11'!H66</f>
        <v>39</v>
      </c>
      <c r="H64" s="197">
        <f>'[2]11'!I66</f>
        <v>0</v>
      </c>
      <c r="I64" s="197">
        <f>'[2]11'!J66</f>
        <v>0</v>
      </c>
      <c r="J64" s="197">
        <f>'[2]11'!K66</f>
        <v>0</v>
      </c>
      <c r="K64" s="15">
        <f t="shared" si="3"/>
        <v>39</v>
      </c>
      <c r="L64" s="18">
        <f>frq!C64</f>
        <v>1</v>
      </c>
      <c r="M64" s="167">
        <f t="shared" si="4"/>
        <v>38.299999999999997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38.299999999999997</v>
      </c>
      <c r="R64" s="18">
        <v>0.7</v>
      </c>
    </row>
    <row r="65" spans="1:18">
      <c r="A65" s="8" t="s">
        <v>107</v>
      </c>
      <c r="B65" s="196">
        <f>'[2]11'!B67</f>
        <v>84</v>
      </c>
      <c r="C65" s="197">
        <f>'[2]11'!C67</f>
        <v>0</v>
      </c>
      <c r="D65" s="197">
        <f>'[2]11'!D67</f>
        <v>0</v>
      </c>
      <c r="E65" s="197">
        <f>'[2]11'!E67</f>
        <v>0</v>
      </c>
      <c r="F65" s="15">
        <f t="shared" si="6"/>
        <v>84</v>
      </c>
      <c r="G65" s="196">
        <f>'[2]11'!H67</f>
        <v>39</v>
      </c>
      <c r="H65" s="197">
        <f>'[2]11'!I67</f>
        <v>0</v>
      </c>
      <c r="I65" s="197">
        <f>'[2]11'!J67</f>
        <v>0</v>
      </c>
      <c r="J65" s="197">
        <f>'[2]11'!K67</f>
        <v>0</v>
      </c>
      <c r="K65" s="15">
        <f t="shared" si="3"/>
        <v>39</v>
      </c>
      <c r="L65" s="18">
        <f>frq!C65</f>
        <v>1</v>
      </c>
      <c r="M65" s="167">
        <f t="shared" si="4"/>
        <v>38.299999999999997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38.299999999999997</v>
      </c>
      <c r="R65" s="18">
        <v>0.7</v>
      </c>
    </row>
    <row r="66" spans="1:18">
      <c r="A66" s="8" t="s">
        <v>108</v>
      </c>
      <c r="B66" s="196">
        <f>'[2]11'!B68</f>
        <v>84</v>
      </c>
      <c r="C66" s="197">
        <f>'[2]11'!C68</f>
        <v>0</v>
      </c>
      <c r="D66" s="197">
        <f>'[2]11'!D68</f>
        <v>0</v>
      </c>
      <c r="E66" s="197">
        <f>'[2]11'!E68</f>
        <v>0</v>
      </c>
      <c r="F66" s="15">
        <f t="shared" si="6"/>
        <v>84</v>
      </c>
      <c r="G66" s="196">
        <f>'[2]11'!H68</f>
        <v>39</v>
      </c>
      <c r="H66" s="197">
        <f>'[2]11'!I68</f>
        <v>0</v>
      </c>
      <c r="I66" s="197">
        <f>'[2]11'!J68</f>
        <v>0</v>
      </c>
      <c r="J66" s="197">
        <f>'[2]11'!K68</f>
        <v>0</v>
      </c>
      <c r="K66" s="15">
        <f t="shared" si="3"/>
        <v>39</v>
      </c>
      <c r="L66" s="18">
        <f>frq!C66</f>
        <v>1</v>
      </c>
      <c r="M66" s="167">
        <f t="shared" si="4"/>
        <v>38.299999999999997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38.299999999999997</v>
      </c>
      <c r="R66" s="18">
        <v>0.7</v>
      </c>
    </row>
    <row r="67" spans="1:18">
      <c r="A67" s="8" t="s">
        <v>109</v>
      </c>
      <c r="B67" s="196">
        <f>'[2]11'!B69</f>
        <v>84</v>
      </c>
      <c r="C67" s="197">
        <f>'[2]11'!C69</f>
        <v>0</v>
      </c>
      <c r="D67" s="197">
        <f>'[2]11'!D69</f>
        <v>0</v>
      </c>
      <c r="E67" s="197">
        <f>'[2]11'!E69</f>
        <v>0</v>
      </c>
      <c r="F67" s="15">
        <f t="shared" si="6"/>
        <v>84</v>
      </c>
      <c r="G67" s="196">
        <f>'[2]11'!H69</f>
        <v>39</v>
      </c>
      <c r="H67" s="197">
        <f>'[2]11'!I69</f>
        <v>0</v>
      </c>
      <c r="I67" s="197">
        <f>'[2]11'!J69</f>
        <v>0</v>
      </c>
      <c r="J67" s="197">
        <f>'[2]11'!K69</f>
        <v>0</v>
      </c>
      <c r="K67" s="15">
        <f t="shared" si="3"/>
        <v>39</v>
      </c>
      <c r="L67" s="18">
        <f>frq!C67</f>
        <v>1</v>
      </c>
      <c r="M67" s="167">
        <f t="shared" si="4"/>
        <v>38.299999999999997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38.299999999999997</v>
      </c>
      <c r="R67" s="18">
        <v>0.7</v>
      </c>
    </row>
    <row r="68" spans="1:18">
      <c r="A68" s="8" t="s">
        <v>110</v>
      </c>
      <c r="B68" s="196">
        <f>'[2]11'!B70</f>
        <v>84</v>
      </c>
      <c r="C68" s="197">
        <f>'[2]11'!C70</f>
        <v>0</v>
      </c>
      <c r="D68" s="197">
        <f>'[2]11'!D70</f>
        <v>0</v>
      </c>
      <c r="E68" s="197">
        <f>'[2]11'!E70</f>
        <v>0</v>
      </c>
      <c r="F68" s="15">
        <f t="shared" si="6"/>
        <v>84</v>
      </c>
      <c r="G68" s="196">
        <f>'[2]11'!H70</f>
        <v>39</v>
      </c>
      <c r="H68" s="197">
        <f>'[2]11'!I70</f>
        <v>0</v>
      </c>
      <c r="I68" s="197">
        <f>'[2]11'!J70</f>
        <v>0</v>
      </c>
      <c r="J68" s="197">
        <f>'[2]11'!K70</f>
        <v>0</v>
      </c>
      <c r="K68" s="15">
        <f t="shared" ref="K68:K98" si="13">SUM(G68:J68)</f>
        <v>39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38.299999999999997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38.299999999999997</v>
      </c>
      <c r="R68" s="18">
        <v>0.7</v>
      </c>
    </row>
    <row r="69" spans="1:18">
      <c r="A69" s="8" t="s">
        <v>111</v>
      </c>
      <c r="B69" s="196">
        <f>'[2]11'!B71</f>
        <v>84</v>
      </c>
      <c r="C69" s="197">
        <f>'[2]11'!C71</f>
        <v>0</v>
      </c>
      <c r="D69" s="197">
        <f>'[2]11'!D71</f>
        <v>0</v>
      </c>
      <c r="E69" s="197">
        <f>'[2]11'!E71</f>
        <v>0</v>
      </c>
      <c r="F69" s="15">
        <f t="shared" ref="F69:F98" si="16">SUM(B69:E69)</f>
        <v>84</v>
      </c>
      <c r="G69" s="196">
        <f>'[2]11'!H71</f>
        <v>39</v>
      </c>
      <c r="H69" s="197">
        <f>'[2]11'!I71</f>
        <v>0</v>
      </c>
      <c r="I69" s="197">
        <f>'[2]11'!J71</f>
        <v>0</v>
      </c>
      <c r="J69" s="197">
        <f>'[2]11'!K71</f>
        <v>0</v>
      </c>
      <c r="K69" s="15">
        <f t="shared" si="13"/>
        <v>39</v>
      </c>
      <c r="L69" s="18">
        <f>frq!C69</f>
        <v>1</v>
      </c>
      <c r="M69" s="167">
        <f t="shared" si="14"/>
        <v>38.299999999999997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38.299999999999997</v>
      </c>
      <c r="R69" s="18">
        <v>0.7</v>
      </c>
    </row>
    <row r="70" spans="1:18">
      <c r="A70" s="8" t="s">
        <v>112</v>
      </c>
      <c r="B70" s="196">
        <f>'[2]11'!B72</f>
        <v>84</v>
      </c>
      <c r="C70" s="197">
        <f>'[2]11'!C72</f>
        <v>0</v>
      </c>
      <c r="D70" s="197">
        <f>'[2]11'!D72</f>
        <v>0</v>
      </c>
      <c r="E70" s="197">
        <f>'[2]11'!E72</f>
        <v>0</v>
      </c>
      <c r="F70" s="15">
        <f t="shared" si="16"/>
        <v>84</v>
      </c>
      <c r="G70" s="196">
        <f>'[2]11'!H72</f>
        <v>39</v>
      </c>
      <c r="H70" s="197">
        <f>'[2]11'!I72</f>
        <v>0</v>
      </c>
      <c r="I70" s="197">
        <f>'[2]11'!J72</f>
        <v>0</v>
      </c>
      <c r="J70" s="197">
        <f>'[2]11'!K72</f>
        <v>0</v>
      </c>
      <c r="K70" s="15">
        <f t="shared" si="13"/>
        <v>39</v>
      </c>
      <c r="L70" s="18">
        <f>frq!C70</f>
        <v>1</v>
      </c>
      <c r="M70" s="167">
        <f t="shared" si="14"/>
        <v>38.299999999999997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38.299999999999997</v>
      </c>
      <c r="R70" s="18">
        <v>0.7</v>
      </c>
    </row>
    <row r="71" spans="1:18">
      <c r="A71" s="8" t="s">
        <v>113</v>
      </c>
      <c r="B71" s="196">
        <f>'[2]11'!B73</f>
        <v>84</v>
      </c>
      <c r="C71" s="197">
        <f>'[2]11'!C73</f>
        <v>0</v>
      </c>
      <c r="D71" s="197">
        <f>'[2]11'!D73</f>
        <v>0</v>
      </c>
      <c r="E71" s="197">
        <f>'[2]11'!E73</f>
        <v>0</v>
      </c>
      <c r="F71" s="15">
        <f t="shared" si="16"/>
        <v>84</v>
      </c>
      <c r="G71" s="196">
        <f>'[2]11'!H73</f>
        <v>39</v>
      </c>
      <c r="H71" s="197">
        <f>'[2]11'!I73</f>
        <v>0</v>
      </c>
      <c r="I71" s="197">
        <f>'[2]11'!J73</f>
        <v>0</v>
      </c>
      <c r="J71" s="197">
        <f>'[2]11'!K73</f>
        <v>0</v>
      </c>
      <c r="K71" s="15">
        <f t="shared" si="13"/>
        <v>39</v>
      </c>
      <c r="L71" s="18">
        <f>frq!C71</f>
        <v>1</v>
      </c>
      <c r="M71" s="167">
        <f t="shared" si="14"/>
        <v>38.299999999999997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38.299999999999997</v>
      </c>
      <c r="R71" s="18">
        <v>0.7</v>
      </c>
    </row>
    <row r="72" spans="1:18">
      <c r="A72" s="8" t="s">
        <v>114</v>
      </c>
      <c r="B72" s="196">
        <f>'[2]11'!B74</f>
        <v>84</v>
      </c>
      <c r="C72" s="197">
        <f>'[2]11'!C74</f>
        <v>0</v>
      </c>
      <c r="D72" s="197">
        <f>'[2]11'!D74</f>
        <v>0</v>
      </c>
      <c r="E72" s="197">
        <f>'[2]11'!E74</f>
        <v>0</v>
      </c>
      <c r="F72" s="15">
        <f t="shared" si="16"/>
        <v>84</v>
      </c>
      <c r="G72" s="196">
        <f>'[2]11'!H74</f>
        <v>39</v>
      </c>
      <c r="H72" s="197">
        <f>'[2]11'!I74</f>
        <v>0</v>
      </c>
      <c r="I72" s="197">
        <f>'[2]11'!J74</f>
        <v>0</v>
      </c>
      <c r="J72" s="197">
        <f>'[2]11'!K74</f>
        <v>0</v>
      </c>
      <c r="K72" s="15">
        <f t="shared" si="13"/>
        <v>39</v>
      </c>
      <c r="L72" s="18">
        <f>frq!C72</f>
        <v>1</v>
      </c>
      <c r="M72" s="167">
        <f t="shared" si="14"/>
        <v>38.299999999999997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38.299999999999997</v>
      </c>
      <c r="R72" s="18">
        <v>0.7</v>
      </c>
    </row>
    <row r="73" spans="1:18">
      <c r="A73" s="8" t="s">
        <v>115</v>
      </c>
      <c r="B73" s="196">
        <f>'[2]11'!B75</f>
        <v>84</v>
      </c>
      <c r="C73" s="197">
        <f>'[2]11'!C75</f>
        <v>0</v>
      </c>
      <c r="D73" s="197">
        <f>'[2]11'!D75</f>
        <v>0</v>
      </c>
      <c r="E73" s="197">
        <f>'[2]11'!E75</f>
        <v>0</v>
      </c>
      <c r="F73" s="15">
        <f t="shared" si="16"/>
        <v>84</v>
      </c>
      <c r="G73" s="196">
        <f>'[2]11'!H75</f>
        <v>39</v>
      </c>
      <c r="H73" s="197">
        <f>'[2]11'!I75</f>
        <v>0</v>
      </c>
      <c r="I73" s="197">
        <f>'[2]11'!J75</f>
        <v>0</v>
      </c>
      <c r="J73" s="197">
        <f>'[2]11'!K75</f>
        <v>0</v>
      </c>
      <c r="K73" s="15">
        <f t="shared" si="13"/>
        <v>39</v>
      </c>
      <c r="L73" s="18">
        <f>frq!C73</f>
        <v>1</v>
      </c>
      <c r="M73" s="167">
        <f t="shared" si="14"/>
        <v>38.299999999999997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38.299999999999997</v>
      </c>
      <c r="R73" s="18">
        <v>0.7</v>
      </c>
    </row>
    <row r="74" spans="1:18">
      <c r="A74" s="8" t="s">
        <v>116</v>
      </c>
      <c r="B74" s="196">
        <f>'[2]11'!B76</f>
        <v>84</v>
      </c>
      <c r="C74" s="197">
        <f>'[2]11'!C76</f>
        <v>0</v>
      </c>
      <c r="D74" s="197">
        <f>'[2]11'!D76</f>
        <v>0</v>
      </c>
      <c r="E74" s="197">
        <f>'[2]11'!E76</f>
        <v>0</v>
      </c>
      <c r="F74" s="15">
        <f t="shared" si="16"/>
        <v>84</v>
      </c>
      <c r="G74" s="196">
        <f>'[2]11'!H76</f>
        <v>39</v>
      </c>
      <c r="H74" s="197">
        <f>'[2]11'!I76</f>
        <v>0</v>
      </c>
      <c r="I74" s="197">
        <f>'[2]11'!J76</f>
        <v>0</v>
      </c>
      <c r="J74" s="197">
        <f>'[2]11'!K76</f>
        <v>0</v>
      </c>
      <c r="K74" s="15">
        <f t="shared" si="13"/>
        <v>39</v>
      </c>
      <c r="L74" s="18">
        <f>frq!C74</f>
        <v>1</v>
      </c>
      <c r="M74" s="167">
        <f t="shared" si="14"/>
        <v>38.299999999999997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38.299999999999997</v>
      </c>
      <c r="R74" s="18">
        <v>0.7</v>
      </c>
    </row>
    <row r="75" spans="1:18">
      <c r="A75" s="8" t="s">
        <v>117</v>
      </c>
      <c r="B75" s="196">
        <f>'[2]11'!B77</f>
        <v>84</v>
      </c>
      <c r="C75" s="197">
        <f>'[2]11'!C77</f>
        <v>0</v>
      </c>
      <c r="D75" s="197">
        <f>'[2]11'!D77</f>
        <v>0</v>
      </c>
      <c r="E75" s="197">
        <f>'[2]11'!E77</f>
        <v>0</v>
      </c>
      <c r="F75" s="15">
        <f t="shared" si="16"/>
        <v>84</v>
      </c>
      <c r="G75" s="196">
        <f>'[2]11'!H77</f>
        <v>39</v>
      </c>
      <c r="H75" s="197">
        <f>'[2]11'!I77</f>
        <v>0</v>
      </c>
      <c r="I75" s="197">
        <f>'[2]11'!J77</f>
        <v>0</v>
      </c>
      <c r="J75" s="197">
        <f>'[2]11'!K77</f>
        <v>0</v>
      </c>
      <c r="K75" s="15">
        <f t="shared" si="13"/>
        <v>39</v>
      </c>
      <c r="L75" s="18">
        <f>frq!C75</f>
        <v>1</v>
      </c>
      <c r="M75" s="167">
        <f t="shared" si="14"/>
        <v>38.6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38.6</v>
      </c>
      <c r="R75" s="18">
        <v>0.4</v>
      </c>
    </row>
    <row r="76" spans="1:18">
      <c r="A76" s="8" t="s">
        <v>118</v>
      </c>
      <c r="B76" s="196">
        <f>'[2]11'!B78</f>
        <v>84</v>
      </c>
      <c r="C76" s="197">
        <f>'[2]11'!C78</f>
        <v>0</v>
      </c>
      <c r="D76" s="197">
        <f>'[2]11'!D78</f>
        <v>0</v>
      </c>
      <c r="E76" s="197">
        <f>'[2]11'!E78</f>
        <v>0</v>
      </c>
      <c r="F76" s="15">
        <f t="shared" si="16"/>
        <v>84</v>
      </c>
      <c r="G76" s="196">
        <f>'[2]11'!H78</f>
        <v>39</v>
      </c>
      <c r="H76" s="197">
        <f>'[2]11'!I78</f>
        <v>0</v>
      </c>
      <c r="I76" s="197">
        <f>'[2]11'!J78</f>
        <v>0</v>
      </c>
      <c r="J76" s="197">
        <f>'[2]11'!K78</f>
        <v>0</v>
      </c>
      <c r="K76" s="15">
        <f t="shared" si="13"/>
        <v>39</v>
      </c>
      <c r="L76" s="18">
        <f>frq!C76</f>
        <v>1</v>
      </c>
      <c r="M76" s="167">
        <f t="shared" si="14"/>
        <v>38.6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38.6</v>
      </c>
      <c r="R76" s="18">
        <v>0.4</v>
      </c>
    </row>
    <row r="77" spans="1:18">
      <c r="A77" s="8" t="s">
        <v>119</v>
      </c>
      <c r="B77" s="196">
        <f>'[2]11'!B79</f>
        <v>84</v>
      </c>
      <c r="C77" s="197">
        <f>'[2]11'!C79</f>
        <v>0</v>
      </c>
      <c r="D77" s="197">
        <f>'[2]11'!D79</f>
        <v>0</v>
      </c>
      <c r="E77" s="197">
        <f>'[2]11'!E79</f>
        <v>0</v>
      </c>
      <c r="F77" s="15">
        <f t="shared" si="16"/>
        <v>84</v>
      </c>
      <c r="G77" s="196">
        <f>'[2]11'!H79</f>
        <v>39</v>
      </c>
      <c r="H77" s="197">
        <f>'[2]11'!I79</f>
        <v>0</v>
      </c>
      <c r="I77" s="197">
        <f>'[2]11'!J79</f>
        <v>0</v>
      </c>
      <c r="J77" s="197">
        <f>'[2]11'!K79</f>
        <v>0</v>
      </c>
      <c r="K77" s="15">
        <f t="shared" si="13"/>
        <v>39</v>
      </c>
      <c r="L77" s="18">
        <f>frq!C77</f>
        <v>1</v>
      </c>
      <c r="M77" s="167">
        <f t="shared" si="14"/>
        <v>38.6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38.6</v>
      </c>
      <c r="R77" s="18">
        <v>0.4</v>
      </c>
    </row>
    <row r="78" spans="1:18">
      <c r="A78" s="8" t="s">
        <v>120</v>
      </c>
      <c r="B78" s="196">
        <f>'[2]11'!B80</f>
        <v>84</v>
      </c>
      <c r="C78" s="197">
        <f>'[2]11'!C80</f>
        <v>0</v>
      </c>
      <c r="D78" s="197">
        <f>'[2]11'!D80</f>
        <v>0</v>
      </c>
      <c r="E78" s="197">
        <f>'[2]11'!E80</f>
        <v>0</v>
      </c>
      <c r="F78" s="15">
        <f t="shared" si="16"/>
        <v>84</v>
      </c>
      <c r="G78" s="196">
        <f>'[2]11'!H80</f>
        <v>39</v>
      </c>
      <c r="H78" s="197">
        <f>'[2]11'!I80</f>
        <v>0</v>
      </c>
      <c r="I78" s="197">
        <f>'[2]11'!J80</f>
        <v>0</v>
      </c>
      <c r="J78" s="197">
        <f>'[2]11'!K80</f>
        <v>0</v>
      </c>
      <c r="K78" s="15">
        <f t="shared" si="13"/>
        <v>39</v>
      </c>
      <c r="L78" s="18">
        <f>frq!C78</f>
        <v>1</v>
      </c>
      <c r="M78" s="167">
        <f t="shared" si="14"/>
        <v>38.6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38.6</v>
      </c>
      <c r="R78" s="18">
        <v>0.4</v>
      </c>
    </row>
    <row r="79" spans="1:18">
      <c r="A79" s="8" t="s">
        <v>121</v>
      </c>
      <c r="B79" s="196">
        <f>'[2]11'!B81</f>
        <v>84</v>
      </c>
      <c r="C79" s="197">
        <f>'[2]11'!C81</f>
        <v>0</v>
      </c>
      <c r="D79" s="197">
        <f>'[2]11'!D81</f>
        <v>0</v>
      </c>
      <c r="E79" s="197">
        <f>'[2]11'!E81</f>
        <v>0</v>
      </c>
      <c r="F79" s="15">
        <f t="shared" si="16"/>
        <v>84</v>
      </c>
      <c r="G79" s="196">
        <f>'[2]11'!H81</f>
        <v>39</v>
      </c>
      <c r="H79" s="197">
        <f>'[2]11'!I81</f>
        <v>0</v>
      </c>
      <c r="I79" s="197">
        <f>'[2]11'!J81</f>
        <v>0</v>
      </c>
      <c r="J79" s="197">
        <f>'[2]11'!K81</f>
        <v>0</v>
      </c>
      <c r="K79" s="15">
        <f t="shared" si="13"/>
        <v>39</v>
      </c>
      <c r="L79" s="18">
        <f>frq!C79</f>
        <v>1</v>
      </c>
      <c r="M79" s="167">
        <f t="shared" si="14"/>
        <v>38.6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38.6</v>
      </c>
      <c r="R79" s="18">
        <v>0.4</v>
      </c>
    </row>
    <row r="80" spans="1:18">
      <c r="A80" s="8" t="s">
        <v>122</v>
      </c>
      <c r="B80" s="196">
        <f>'[2]11'!B82</f>
        <v>84</v>
      </c>
      <c r="C80" s="197">
        <f>'[2]11'!C82</f>
        <v>0</v>
      </c>
      <c r="D80" s="197">
        <f>'[2]11'!D82</f>
        <v>0</v>
      </c>
      <c r="E80" s="197">
        <f>'[2]11'!E82</f>
        <v>0</v>
      </c>
      <c r="F80" s="15">
        <f t="shared" si="16"/>
        <v>84</v>
      </c>
      <c r="G80" s="196">
        <f>'[2]11'!H82</f>
        <v>39</v>
      </c>
      <c r="H80" s="197">
        <f>'[2]11'!I82</f>
        <v>0</v>
      </c>
      <c r="I80" s="197">
        <f>'[2]11'!J82</f>
        <v>0</v>
      </c>
      <c r="J80" s="197">
        <f>'[2]11'!K82</f>
        <v>0</v>
      </c>
      <c r="K80" s="15">
        <f t="shared" si="13"/>
        <v>39</v>
      </c>
      <c r="L80" s="18">
        <f>frq!C80</f>
        <v>1</v>
      </c>
      <c r="M80" s="167">
        <f t="shared" si="14"/>
        <v>38.6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38.6</v>
      </c>
      <c r="R80" s="18">
        <v>0.4</v>
      </c>
    </row>
    <row r="81" spans="1:18">
      <c r="A81" s="8" t="s">
        <v>123</v>
      </c>
      <c r="B81" s="196">
        <f>'[2]11'!B83</f>
        <v>84</v>
      </c>
      <c r="C81" s="197">
        <f>'[2]11'!C83</f>
        <v>0</v>
      </c>
      <c r="D81" s="197">
        <f>'[2]11'!D83</f>
        <v>0</v>
      </c>
      <c r="E81" s="197">
        <f>'[2]11'!E83</f>
        <v>0</v>
      </c>
      <c r="F81" s="15">
        <f t="shared" si="16"/>
        <v>84</v>
      </c>
      <c r="G81" s="196">
        <f>'[2]11'!H83</f>
        <v>39</v>
      </c>
      <c r="H81" s="197">
        <f>'[2]11'!I83</f>
        <v>0</v>
      </c>
      <c r="I81" s="197">
        <f>'[2]11'!J83</f>
        <v>0</v>
      </c>
      <c r="J81" s="197">
        <f>'[2]11'!K83</f>
        <v>0</v>
      </c>
      <c r="K81" s="15">
        <f t="shared" si="13"/>
        <v>39</v>
      </c>
      <c r="L81" s="18">
        <f>frq!C81</f>
        <v>1</v>
      </c>
      <c r="M81" s="167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</row>
    <row r="82" spans="1:18">
      <c r="A82" s="8" t="s">
        <v>124</v>
      </c>
      <c r="B82" s="196">
        <f>'[2]11'!B84</f>
        <v>84</v>
      </c>
      <c r="C82" s="197">
        <f>'[2]11'!C84</f>
        <v>0</v>
      </c>
      <c r="D82" s="197">
        <f>'[2]11'!D84</f>
        <v>0</v>
      </c>
      <c r="E82" s="197">
        <f>'[2]11'!E84</f>
        <v>0</v>
      </c>
      <c r="F82" s="15">
        <f t="shared" si="16"/>
        <v>84</v>
      </c>
      <c r="G82" s="196">
        <f>'[2]11'!H84</f>
        <v>39</v>
      </c>
      <c r="H82" s="197">
        <f>'[2]11'!I84</f>
        <v>0</v>
      </c>
      <c r="I82" s="197">
        <f>'[2]11'!J84</f>
        <v>0</v>
      </c>
      <c r="J82" s="197">
        <f>'[2]11'!K84</f>
        <v>0</v>
      </c>
      <c r="K82" s="15">
        <f t="shared" si="13"/>
        <v>39</v>
      </c>
      <c r="L82" s="18">
        <f>frq!C82</f>
        <v>1</v>
      </c>
      <c r="M82" s="167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</row>
    <row r="83" spans="1:18">
      <c r="A83" s="8" t="s">
        <v>125</v>
      </c>
      <c r="B83" s="196">
        <f>'[2]11'!B85</f>
        <v>84</v>
      </c>
      <c r="C83" s="197">
        <f>'[2]11'!C85</f>
        <v>0</v>
      </c>
      <c r="D83" s="197">
        <f>'[2]11'!D85</f>
        <v>0</v>
      </c>
      <c r="E83" s="197">
        <f>'[2]11'!E85</f>
        <v>0</v>
      </c>
      <c r="F83" s="15">
        <f t="shared" si="16"/>
        <v>84</v>
      </c>
      <c r="G83" s="196">
        <f>'[2]11'!H85</f>
        <v>39</v>
      </c>
      <c r="H83" s="197">
        <f>'[2]11'!I85</f>
        <v>0</v>
      </c>
      <c r="I83" s="197">
        <f>'[2]11'!J85</f>
        <v>0</v>
      </c>
      <c r="J83" s="197">
        <f>'[2]11'!K85</f>
        <v>0</v>
      </c>
      <c r="K83" s="15">
        <f t="shared" si="13"/>
        <v>39</v>
      </c>
      <c r="L83" s="18">
        <f>frq!C83</f>
        <v>1</v>
      </c>
      <c r="M83" s="167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</row>
    <row r="84" spans="1:18">
      <c r="A84" s="8" t="s">
        <v>126</v>
      </c>
      <c r="B84" s="196">
        <f>'[2]11'!B86</f>
        <v>84</v>
      </c>
      <c r="C84" s="197">
        <f>'[2]11'!C86</f>
        <v>0</v>
      </c>
      <c r="D84" s="197">
        <f>'[2]11'!D86</f>
        <v>0</v>
      </c>
      <c r="E84" s="197">
        <f>'[2]11'!E86</f>
        <v>0</v>
      </c>
      <c r="F84" s="15">
        <f t="shared" si="16"/>
        <v>84</v>
      </c>
      <c r="G84" s="196">
        <f>'[2]11'!H86</f>
        <v>39</v>
      </c>
      <c r="H84" s="197">
        <f>'[2]11'!I86</f>
        <v>0</v>
      </c>
      <c r="I84" s="197">
        <f>'[2]11'!J86</f>
        <v>0</v>
      </c>
      <c r="J84" s="197">
        <f>'[2]11'!K86</f>
        <v>0</v>
      </c>
      <c r="K84" s="15">
        <f t="shared" si="13"/>
        <v>39</v>
      </c>
      <c r="L84" s="18">
        <f>frq!C84</f>
        <v>1</v>
      </c>
      <c r="M84" s="167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</row>
    <row r="85" spans="1:18">
      <c r="A85" s="8" t="s">
        <v>127</v>
      </c>
      <c r="B85" s="196">
        <f>'[2]11'!B87</f>
        <v>84</v>
      </c>
      <c r="C85" s="197">
        <f>'[2]11'!C87</f>
        <v>0</v>
      </c>
      <c r="D85" s="197">
        <f>'[2]11'!D87</f>
        <v>0</v>
      </c>
      <c r="E85" s="197">
        <f>'[2]11'!E87</f>
        <v>0</v>
      </c>
      <c r="F85" s="15">
        <f t="shared" si="16"/>
        <v>84</v>
      </c>
      <c r="G85" s="196">
        <f>'[2]11'!H87</f>
        <v>39</v>
      </c>
      <c r="H85" s="197">
        <f>'[2]11'!I87</f>
        <v>0</v>
      </c>
      <c r="I85" s="197">
        <f>'[2]11'!J87</f>
        <v>0</v>
      </c>
      <c r="J85" s="197">
        <f>'[2]11'!K87</f>
        <v>0</v>
      </c>
      <c r="K85" s="15">
        <f t="shared" si="13"/>
        <v>39</v>
      </c>
      <c r="L85" s="18">
        <f>frq!C85</f>
        <v>1</v>
      </c>
      <c r="M85" s="167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</row>
    <row r="86" spans="1:18">
      <c r="A86" s="8" t="s">
        <v>128</v>
      </c>
      <c r="B86" s="196">
        <f>'[2]11'!B88</f>
        <v>84</v>
      </c>
      <c r="C86" s="197">
        <f>'[2]11'!C88</f>
        <v>0</v>
      </c>
      <c r="D86" s="197">
        <f>'[2]11'!D88</f>
        <v>0</v>
      </c>
      <c r="E86" s="197">
        <f>'[2]11'!E88</f>
        <v>0</v>
      </c>
      <c r="F86" s="15">
        <f t="shared" si="16"/>
        <v>84</v>
      </c>
      <c r="G86" s="196">
        <f>'[2]11'!H88</f>
        <v>39</v>
      </c>
      <c r="H86" s="197">
        <f>'[2]11'!I88</f>
        <v>0</v>
      </c>
      <c r="I86" s="197">
        <f>'[2]11'!J88</f>
        <v>0</v>
      </c>
      <c r="J86" s="197">
        <f>'[2]11'!K88</f>
        <v>0</v>
      </c>
      <c r="K86" s="15">
        <f t="shared" si="13"/>
        <v>39</v>
      </c>
      <c r="L86" s="18">
        <f>frq!C86</f>
        <v>1</v>
      </c>
      <c r="M86" s="167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</row>
    <row r="87" spans="1:18">
      <c r="A87" s="8" t="s">
        <v>129</v>
      </c>
      <c r="B87" s="196">
        <f>'[2]11'!B89</f>
        <v>84</v>
      </c>
      <c r="C87" s="197">
        <f>'[2]11'!C89</f>
        <v>0</v>
      </c>
      <c r="D87" s="197">
        <f>'[2]11'!D89</f>
        <v>0</v>
      </c>
      <c r="E87" s="197">
        <f>'[2]11'!E89</f>
        <v>0</v>
      </c>
      <c r="F87" s="15">
        <f t="shared" si="16"/>
        <v>84</v>
      </c>
      <c r="G87" s="196">
        <f>'[2]11'!H89</f>
        <v>39</v>
      </c>
      <c r="H87" s="197">
        <f>'[2]11'!I89</f>
        <v>0</v>
      </c>
      <c r="I87" s="197">
        <f>'[2]11'!J89</f>
        <v>0</v>
      </c>
      <c r="J87" s="197">
        <f>'[2]11'!K89</f>
        <v>0</v>
      </c>
      <c r="K87" s="15">
        <f t="shared" si="13"/>
        <v>39</v>
      </c>
      <c r="L87" s="18">
        <f>frq!C87</f>
        <v>1</v>
      </c>
      <c r="M87" s="167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</row>
    <row r="88" spans="1:18">
      <c r="A88" s="8" t="s">
        <v>130</v>
      </c>
      <c r="B88" s="196">
        <f>'[2]11'!B90</f>
        <v>84</v>
      </c>
      <c r="C88" s="197">
        <f>'[2]11'!C90</f>
        <v>0</v>
      </c>
      <c r="D88" s="197">
        <f>'[2]11'!D90</f>
        <v>0</v>
      </c>
      <c r="E88" s="197">
        <f>'[2]11'!E90</f>
        <v>0</v>
      </c>
      <c r="F88" s="15">
        <f t="shared" si="16"/>
        <v>84</v>
      </c>
      <c r="G88" s="196">
        <f>'[2]11'!H90</f>
        <v>39</v>
      </c>
      <c r="H88" s="197">
        <f>'[2]11'!I90</f>
        <v>0</v>
      </c>
      <c r="I88" s="197">
        <f>'[2]11'!J90</f>
        <v>0</v>
      </c>
      <c r="J88" s="197">
        <f>'[2]11'!K90</f>
        <v>0</v>
      </c>
      <c r="K88" s="15">
        <f t="shared" si="13"/>
        <v>39</v>
      </c>
      <c r="L88" s="18">
        <f>frq!C88</f>
        <v>1</v>
      </c>
      <c r="M88" s="167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</row>
    <row r="89" spans="1:18">
      <c r="A89" s="8" t="s">
        <v>131</v>
      </c>
      <c r="B89" s="196">
        <f>'[2]11'!B91</f>
        <v>84</v>
      </c>
      <c r="C89" s="197">
        <f>'[2]11'!C91</f>
        <v>0</v>
      </c>
      <c r="D89" s="197">
        <f>'[2]11'!D91</f>
        <v>0</v>
      </c>
      <c r="E89" s="197">
        <f>'[2]11'!E91</f>
        <v>0</v>
      </c>
      <c r="F89" s="15">
        <f t="shared" si="16"/>
        <v>84</v>
      </c>
      <c r="G89" s="196">
        <f>'[2]11'!H91</f>
        <v>39</v>
      </c>
      <c r="H89" s="197">
        <f>'[2]11'!I91</f>
        <v>0</v>
      </c>
      <c r="I89" s="197">
        <f>'[2]11'!J91</f>
        <v>0</v>
      </c>
      <c r="J89" s="197">
        <f>'[2]11'!K91</f>
        <v>0</v>
      </c>
      <c r="K89" s="15">
        <f t="shared" si="13"/>
        <v>39</v>
      </c>
      <c r="L89" s="18">
        <f>frq!C89</f>
        <v>1</v>
      </c>
      <c r="M89" s="167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</row>
    <row r="90" spans="1:18">
      <c r="A90" s="8" t="s">
        <v>132</v>
      </c>
      <c r="B90" s="196">
        <f>'[2]11'!B92</f>
        <v>84</v>
      </c>
      <c r="C90" s="197">
        <f>'[2]11'!C92</f>
        <v>0</v>
      </c>
      <c r="D90" s="197">
        <f>'[2]11'!D92</f>
        <v>0</v>
      </c>
      <c r="E90" s="197">
        <f>'[2]11'!E92</f>
        <v>0</v>
      </c>
      <c r="F90" s="15">
        <f t="shared" si="16"/>
        <v>84</v>
      </c>
      <c r="G90" s="196">
        <f>'[2]11'!H92</f>
        <v>39</v>
      </c>
      <c r="H90" s="197">
        <f>'[2]11'!I92</f>
        <v>0</v>
      </c>
      <c r="I90" s="197">
        <f>'[2]11'!J92</f>
        <v>0</v>
      </c>
      <c r="J90" s="197">
        <f>'[2]11'!K92</f>
        <v>0</v>
      </c>
      <c r="K90" s="15">
        <f t="shared" si="13"/>
        <v>39</v>
      </c>
      <c r="L90" s="18">
        <f>frq!C90</f>
        <v>1</v>
      </c>
      <c r="M90" s="167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</row>
    <row r="91" spans="1:18">
      <c r="A91" s="8" t="s">
        <v>133</v>
      </c>
      <c r="B91" s="196">
        <f>'[2]11'!B93</f>
        <v>84</v>
      </c>
      <c r="C91" s="197">
        <f>'[2]11'!C93</f>
        <v>0</v>
      </c>
      <c r="D91" s="197">
        <f>'[2]11'!D93</f>
        <v>0</v>
      </c>
      <c r="E91" s="197">
        <f>'[2]11'!E93</f>
        <v>0</v>
      </c>
      <c r="F91" s="15">
        <f t="shared" si="16"/>
        <v>84</v>
      </c>
      <c r="G91" s="196">
        <f>'[2]11'!H93</f>
        <v>39</v>
      </c>
      <c r="H91" s="197">
        <f>'[2]11'!I93</f>
        <v>0</v>
      </c>
      <c r="I91" s="197">
        <f>'[2]11'!J93</f>
        <v>0</v>
      </c>
      <c r="J91" s="197">
        <f>'[2]11'!K93</f>
        <v>0</v>
      </c>
      <c r="K91" s="15">
        <f t="shared" si="13"/>
        <v>39</v>
      </c>
      <c r="L91" s="18">
        <f>frq!C91</f>
        <v>1</v>
      </c>
      <c r="M91" s="167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</row>
    <row r="92" spans="1:18">
      <c r="A92" s="8" t="s">
        <v>134</v>
      </c>
      <c r="B92" s="196">
        <f>'[2]11'!B94</f>
        <v>84</v>
      </c>
      <c r="C92" s="197">
        <f>'[2]11'!C94</f>
        <v>0</v>
      </c>
      <c r="D92" s="197">
        <f>'[2]11'!D94</f>
        <v>0</v>
      </c>
      <c r="E92" s="197">
        <f>'[2]11'!E94</f>
        <v>0</v>
      </c>
      <c r="F92" s="15">
        <f t="shared" si="16"/>
        <v>84</v>
      </c>
      <c r="G92" s="196">
        <f>'[2]11'!H94</f>
        <v>40</v>
      </c>
      <c r="H92" s="197">
        <f>'[2]11'!I94</f>
        <v>0</v>
      </c>
      <c r="I92" s="197">
        <f>'[2]11'!J94</f>
        <v>0</v>
      </c>
      <c r="J92" s="197">
        <f>'[2]11'!K94</f>
        <v>0</v>
      </c>
      <c r="K92" s="15">
        <f t="shared" si="13"/>
        <v>40</v>
      </c>
      <c r="L92" s="18">
        <f>frq!C92</f>
        <v>1</v>
      </c>
      <c r="M92" s="167">
        <f t="shared" si="14"/>
        <v>39.6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39.6</v>
      </c>
      <c r="R92" s="18">
        <v>0.4</v>
      </c>
    </row>
    <row r="93" spans="1:18">
      <c r="A93" s="8" t="s">
        <v>135</v>
      </c>
      <c r="B93" s="196">
        <f>'[2]11'!B95</f>
        <v>84</v>
      </c>
      <c r="C93" s="197">
        <f>'[2]11'!C95</f>
        <v>0</v>
      </c>
      <c r="D93" s="197">
        <f>'[2]11'!D95</f>
        <v>0</v>
      </c>
      <c r="E93" s="197">
        <f>'[2]11'!E95</f>
        <v>0</v>
      </c>
      <c r="F93" s="15">
        <f t="shared" si="16"/>
        <v>84</v>
      </c>
      <c r="G93" s="196">
        <f>'[2]11'!H95</f>
        <v>40</v>
      </c>
      <c r="H93" s="197">
        <f>'[2]11'!I95</f>
        <v>0</v>
      </c>
      <c r="I93" s="197">
        <f>'[2]11'!J95</f>
        <v>0</v>
      </c>
      <c r="J93" s="197">
        <f>'[2]11'!K95</f>
        <v>0</v>
      </c>
      <c r="K93" s="15">
        <f t="shared" si="13"/>
        <v>40</v>
      </c>
      <c r="L93" s="18">
        <f>frq!C93</f>
        <v>1</v>
      </c>
      <c r="M93" s="167">
        <f t="shared" si="14"/>
        <v>39.6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39.6</v>
      </c>
      <c r="R93" s="18">
        <v>0.4</v>
      </c>
    </row>
    <row r="94" spans="1:18">
      <c r="A94" s="8" t="s">
        <v>136</v>
      </c>
      <c r="B94" s="196">
        <f>'[2]11'!B96</f>
        <v>84</v>
      </c>
      <c r="C94" s="197">
        <f>'[2]11'!C96</f>
        <v>0</v>
      </c>
      <c r="D94" s="197">
        <f>'[2]11'!D96</f>
        <v>0</v>
      </c>
      <c r="E94" s="197">
        <f>'[2]11'!E96</f>
        <v>0</v>
      </c>
      <c r="F94" s="15">
        <f t="shared" si="16"/>
        <v>84</v>
      </c>
      <c r="G94" s="196">
        <f>'[2]11'!H96</f>
        <v>40</v>
      </c>
      <c r="H94" s="197">
        <f>'[2]11'!I96</f>
        <v>0</v>
      </c>
      <c r="I94" s="197">
        <f>'[2]11'!J96</f>
        <v>0</v>
      </c>
      <c r="J94" s="197">
        <f>'[2]11'!K96</f>
        <v>0</v>
      </c>
      <c r="K94" s="15">
        <f t="shared" si="13"/>
        <v>40</v>
      </c>
      <c r="L94" s="18">
        <f>frq!C94</f>
        <v>1</v>
      </c>
      <c r="M94" s="167">
        <f t="shared" si="14"/>
        <v>39.6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39.6</v>
      </c>
      <c r="R94" s="18">
        <v>0.4</v>
      </c>
    </row>
    <row r="95" spans="1:18">
      <c r="A95" s="8" t="s">
        <v>137</v>
      </c>
      <c r="B95" s="196">
        <f>'[2]11'!B97</f>
        <v>84</v>
      </c>
      <c r="C95" s="197">
        <f>'[2]11'!C97</f>
        <v>0</v>
      </c>
      <c r="D95" s="197">
        <f>'[2]11'!D97</f>
        <v>0</v>
      </c>
      <c r="E95" s="197">
        <f>'[2]11'!E97</f>
        <v>0</v>
      </c>
      <c r="F95" s="15">
        <f t="shared" si="16"/>
        <v>84</v>
      </c>
      <c r="G95" s="196">
        <f>'[2]11'!H97</f>
        <v>40</v>
      </c>
      <c r="H95" s="197">
        <f>'[2]11'!I97</f>
        <v>0</v>
      </c>
      <c r="I95" s="197">
        <f>'[2]11'!J97</f>
        <v>0</v>
      </c>
      <c r="J95" s="197">
        <f>'[2]11'!K97</f>
        <v>0</v>
      </c>
      <c r="K95" s="15">
        <f t="shared" si="13"/>
        <v>40</v>
      </c>
      <c r="L95" s="18">
        <f>frq!C95</f>
        <v>1</v>
      </c>
      <c r="M95" s="167">
        <f t="shared" si="14"/>
        <v>39.6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39.6</v>
      </c>
      <c r="R95" s="18">
        <v>0.4</v>
      </c>
    </row>
    <row r="96" spans="1:18">
      <c r="A96" s="8" t="s">
        <v>138</v>
      </c>
      <c r="B96" s="196">
        <f>'[2]11'!B98</f>
        <v>84</v>
      </c>
      <c r="C96" s="197">
        <f>'[2]11'!C98</f>
        <v>0</v>
      </c>
      <c r="D96" s="197">
        <f>'[2]11'!D98</f>
        <v>0</v>
      </c>
      <c r="E96" s="197">
        <f>'[2]11'!E98</f>
        <v>0</v>
      </c>
      <c r="F96" s="15">
        <f t="shared" si="16"/>
        <v>84</v>
      </c>
      <c r="G96" s="196">
        <f>'[2]11'!H98</f>
        <v>40</v>
      </c>
      <c r="H96" s="197">
        <f>'[2]11'!I98</f>
        <v>0</v>
      </c>
      <c r="I96" s="197">
        <f>'[2]11'!J98</f>
        <v>0</v>
      </c>
      <c r="J96" s="197">
        <f>'[2]11'!K98</f>
        <v>0</v>
      </c>
      <c r="K96" s="15">
        <f t="shared" si="13"/>
        <v>40</v>
      </c>
      <c r="L96" s="18">
        <f>frq!C96</f>
        <v>1</v>
      </c>
      <c r="M96" s="167">
        <f t="shared" si="14"/>
        <v>39.6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39.6</v>
      </c>
      <c r="R96" s="18">
        <v>0.4</v>
      </c>
    </row>
    <row r="97" spans="1:18">
      <c r="A97" s="8" t="s">
        <v>139</v>
      </c>
      <c r="B97" s="196">
        <f>'[2]11'!B99</f>
        <v>84</v>
      </c>
      <c r="C97" s="197">
        <f>'[2]11'!C99</f>
        <v>0</v>
      </c>
      <c r="D97" s="197">
        <f>'[2]11'!D99</f>
        <v>0</v>
      </c>
      <c r="E97" s="197">
        <f>'[2]11'!E99</f>
        <v>0</v>
      </c>
      <c r="F97" s="15">
        <f t="shared" si="16"/>
        <v>84</v>
      </c>
      <c r="G97" s="196">
        <f>'[2]11'!H99</f>
        <v>40</v>
      </c>
      <c r="H97" s="197">
        <f>'[2]11'!I99</f>
        <v>0</v>
      </c>
      <c r="I97" s="197">
        <f>'[2]11'!J99</f>
        <v>0</v>
      </c>
      <c r="J97" s="197">
        <f>'[2]11'!K99</f>
        <v>0</v>
      </c>
      <c r="K97" s="15">
        <f t="shared" si="13"/>
        <v>40</v>
      </c>
      <c r="L97" s="18">
        <f>frq!C97</f>
        <v>1</v>
      </c>
      <c r="M97" s="167">
        <f t="shared" si="14"/>
        <v>39.6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39.6</v>
      </c>
      <c r="R97" s="18">
        <v>0.4</v>
      </c>
    </row>
    <row r="98" spans="1:18" ht="15.75" thickBot="1">
      <c r="A98" s="8" t="s">
        <v>140</v>
      </c>
      <c r="B98" s="196">
        <f>'[2]11'!B100</f>
        <v>84</v>
      </c>
      <c r="C98" s="197">
        <f>'[2]11'!C100</f>
        <v>0</v>
      </c>
      <c r="D98" s="197">
        <f>'[2]11'!D100</f>
        <v>0</v>
      </c>
      <c r="E98" s="197">
        <f>'[2]11'!E100</f>
        <v>0</v>
      </c>
      <c r="F98" s="15">
        <f t="shared" si="16"/>
        <v>84</v>
      </c>
      <c r="G98" s="196">
        <f>'[2]11'!H100</f>
        <v>40</v>
      </c>
      <c r="H98" s="197">
        <f>'[2]11'!I100</f>
        <v>0</v>
      </c>
      <c r="I98" s="197">
        <f>'[2]11'!J100</f>
        <v>0</v>
      </c>
      <c r="J98" s="197">
        <f>'[2]11'!K100</f>
        <v>0</v>
      </c>
      <c r="K98" s="15">
        <f t="shared" si="13"/>
        <v>40</v>
      </c>
      <c r="L98" s="18">
        <f>frq!C98</f>
        <v>1</v>
      </c>
      <c r="M98" s="167">
        <f t="shared" si="14"/>
        <v>39.6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39.6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0.94199999999999995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0.94199999999999995</v>
      </c>
      <c r="L99" s="171">
        <f t="shared" si="17"/>
        <v>2.4E-2</v>
      </c>
      <c r="M99" s="171">
        <f t="shared" si="17"/>
        <v>0.92970000000000008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0.92970000000000008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44572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3" t="s">
        <v>173</v>
      </c>
      <c r="AX1" s="223"/>
      <c r="AY1" s="223"/>
      <c r="AZ1" s="223"/>
      <c r="BA1" s="223"/>
      <c r="BB1" s="223"/>
      <c r="BD1" s="223" t="s">
        <v>174</v>
      </c>
      <c r="BE1" s="223"/>
      <c r="BF1" s="223"/>
      <c r="BG1" s="223"/>
      <c r="BH1" s="223"/>
      <c r="BI1" s="223"/>
      <c r="BL1" s="8" t="s">
        <v>203</v>
      </c>
      <c r="BM1" s="8" t="s">
        <v>204</v>
      </c>
      <c r="BN1" s="223" t="s">
        <v>374</v>
      </c>
      <c r="BO1" s="223"/>
      <c r="BP1" s="224" t="s">
        <v>373</v>
      </c>
      <c r="BQ1" s="224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'[3]11'!B5</f>
        <v>320</v>
      </c>
      <c r="C3" s="16">
        <f>'[3]11'!C5</f>
        <v>0</v>
      </c>
      <c r="D3" s="16">
        <f>'[3]11'!D5</f>
        <v>110</v>
      </c>
      <c r="E3" s="16">
        <f>'[3]11'!E5</f>
        <v>0</v>
      </c>
      <c r="F3" s="16">
        <f>'[3]11'!F5</f>
        <v>810</v>
      </c>
      <c r="G3" s="16">
        <f>'[3]11'!G5</f>
        <v>0</v>
      </c>
      <c r="H3" s="17">
        <f>SUM(B3:G3)</f>
        <v>1240</v>
      </c>
      <c r="I3" s="15">
        <f>'[3]11'!J5</f>
        <v>270</v>
      </c>
      <c r="J3" s="16">
        <f>'[3]11'!K5</f>
        <v>0</v>
      </c>
      <c r="K3" s="16">
        <f>'[3]11'!L5</f>
        <v>0</v>
      </c>
      <c r="L3" s="16">
        <f>'[3]11'!M5</f>
        <v>0</v>
      </c>
      <c r="M3" s="16">
        <f>'[3]11'!N5</f>
        <v>0</v>
      </c>
      <c r="N3" s="16">
        <f>'[3]11'!O5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24.53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24.53</v>
      </c>
      <c r="AL3" s="8">
        <f t="shared" ref="AL3:AQ18" si="3">Q3-X3-AE3</f>
        <v>213.47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213.47</v>
      </c>
      <c r="AT3" s="8">
        <v>32</v>
      </c>
      <c r="AU3" s="8">
        <v>24.53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24.53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24.53</v>
      </c>
      <c r="BL3" s="8">
        <f>AT3</f>
        <v>32</v>
      </c>
      <c r="BM3" s="8">
        <f>AU3</f>
        <v>24.53</v>
      </c>
      <c r="BN3" s="8">
        <f>BC3</f>
        <v>32</v>
      </c>
      <c r="BO3" s="8">
        <f>BJ3</f>
        <v>24.53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'[3]11'!B6</f>
        <v>320</v>
      </c>
      <c r="C4" s="16">
        <f>'[3]11'!C6</f>
        <v>0</v>
      </c>
      <c r="D4" s="16">
        <f>'[3]11'!D6</f>
        <v>110</v>
      </c>
      <c r="E4" s="16">
        <f>'[3]11'!E6</f>
        <v>0</v>
      </c>
      <c r="F4" s="16">
        <f>'[3]11'!F6</f>
        <v>810</v>
      </c>
      <c r="G4" s="16">
        <f>'[3]11'!G6</f>
        <v>0</v>
      </c>
      <c r="H4" s="17">
        <f>SUM(B4:G4)</f>
        <v>1240</v>
      </c>
      <c r="I4" s="15">
        <f>'[3]11'!J6</f>
        <v>270</v>
      </c>
      <c r="J4" s="16">
        <f>'[3]11'!K6</f>
        <v>0</v>
      </c>
      <c r="K4" s="16">
        <f>'[3]11'!L6</f>
        <v>0</v>
      </c>
      <c r="L4" s="16">
        <f>'[3]11'!M6</f>
        <v>0</v>
      </c>
      <c r="M4" s="16">
        <f>'[3]11'!N6</f>
        <v>0</v>
      </c>
      <c r="N4" s="16">
        <f>'[3]11'!O6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24.53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24.53</v>
      </c>
      <c r="AL4" s="8">
        <f t="shared" si="3"/>
        <v>213.47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213.47</v>
      </c>
      <c r="AT4" s="8">
        <v>32</v>
      </c>
      <c r="AU4" s="8">
        <v>24.53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24.53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24.53</v>
      </c>
      <c r="BL4" s="8">
        <f t="shared" ref="BL4:BL67" si="21">AT4</f>
        <v>32</v>
      </c>
      <c r="BM4" s="8">
        <f t="shared" ref="BM4:BM67" si="22">AU4</f>
        <v>24.53</v>
      </c>
      <c r="BN4" s="8">
        <f t="shared" ref="BN4:BN67" si="23">BC4</f>
        <v>32</v>
      </c>
      <c r="BO4" s="8">
        <f t="shared" ref="BO4:BO67" si="24">BJ4</f>
        <v>24.53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'[3]11'!B7</f>
        <v>320</v>
      </c>
      <c r="C5" s="16">
        <f>'[3]11'!C7</f>
        <v>0</v>
      </c>
      <c r="D5" s="16">
        <f>'[3]11'!D7</f>
        <v>110</v>
      </c>
      <c r="E5" s="16">
        <f>'[3]11'!E7</f>
        <v>0</v>
      </c>
      <c r="F5" s="16">
        <f>'[3]11'!F7</f>
        <v>810</v>
      </c>
      <c r="G5" s="16">
        <f>'[3]11'!G7</f>
        <v>0</v>
      </c>
      <c r="H5" s="17">
        <f t="shared" ref="H5:H68" si="27">SUM(B5:G5)</f>
        <v>1240</v>
      </c>
      <c r="I5" s="15">
        <f>'[3]11'!J7</f>
        <v>270</v>
      </c>
      <c r="J5" s="16">
        <f>'[3]11'!K7</f>
        <v>0</v>
      </c>
      <c r="K5" s="16">
        <f>'[3]11'!L7</f>
        <v>0</v>
      </c>
      <c r="L5" s="16">
        <f>'[3]11'!M7</f>
        <v>0</v>
      </c>
      <c r="M5" s="16">
        <f>'[3]11'!N7</f>
        <v>0</v>
      </c>
      <c r="N5" s="16">
        <f>'[3]11'!O7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24.53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24.53</v>
      </c>
      <c r="AL5" s="8">
        <f t="shared" si="3"/>
        <v>213.47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213.47</v>
      </c>
      <c r="AT5" s="8">
        <v>32</v>
      </c>
      <c r="AU5" s="8">
        <v>24.53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24.53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24.53</v>
      </c>
      <c r="BL5" s="8">
        <f t="shared" si="21"/>
        <v>32</v>
      </c>
      <c r="BM5" s="8">
        <f t="shared" si="22"/>
        <v>24.53</v>
      </c>
      <c r="BN5" s="8">
        <f t="shared" si="23"/>
        <v>32</v>
      </c>
      <c r="BO5" s="8">
        <f t="shared" si="24"/>
        <v>24.53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'[3]11'!B8</f>
        <v>320</v>
      </c>
      <c r="C6" s="16">
        <f>'[3]11'!C8</f>
        <v>0</v>
      </c>
      <c r="D6" s="16">
        <f>'[3]11'!D8</f>
        <v>110</v>
      </c>
      <c r="E6" s="16">
        <f>'[3]11'!E8</f>
        <v>0</v>
      </c>
      <c r="F6" s="16">
        <f>'[3]11'!F8</f>
        <v>810</v>
      </c>
      <c r="G6" s="16">
        <f>'[3]11'!G8</f>
        <v>0</v>
      </c>
      <c r="H6" s="17">
        <f t="shared" si="27"/>
        <v>1240</v>
      </c>
      <c r="I6" s="15">
        <f>'[3]11'!J8</f>
        <v>270</v>
      </c>
      <c r="J6" s="16">
        <f>'[3]11'!K8</f>
        <v>0</v>
      </c>
      <c r="K6" s="16">
        <f>'[3]11'!L8</f>
        <v>0</v>
      </c>
      <c r="L6" s="16">
        <f>'[3]11'!M8</f>
        <v>0</v>
      </c>
      <c r="M6" s="16">
        <f>'[3]11'!N8</f>
        <v>0</v>
      </c>
      <c r="N6" s="16">
        <f>'[3]11'!O8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24.53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24.53</v>
      </c>
      <c r="AL6" s="8">
        <f t="shared" si="3"/>
        <v>213.47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213.47</v>
      </c>
      <c r="AT6" s="8">
        <v>32</v>
      </c>
      <c r="AU6" s="8">
        <v>24.53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24.53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24.53</v>
      </c>
      <c r="BL6" s="8">
        <f t="shared" si="21"/>
        <v>32</v>
      </c>
      <c r="BM6" s="8">
        <f t="shared" si="22"/>
        <v>24.53</v>
      </c>
      <c r="BN6" s="8">
        <f t="shared" si="23"/>
        <v>32</v>
      </c>
      <c r="BO6" s="8">
        <f t="shared" si="24"/>
        <v>24.53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'[3]11'!B9</f>
        <v>320</v>
      </c>
      <c r="C7" s="16">
        <f>'[3]11'!C9</f>
        <v>0</v>
      </c>
      <c r="D7" s="16">
        <f>'[3]11'!D9</f>
        <v>110</v>
      </c>
      <c r="E7" s="16">
        <f>'[3]11'!E9</f>
        <v>0</v>
      </c>
      <c r="F7" s="16">
        <f>'[3]11'!F9</f>
        <v>810</v>
      </c>
      <c r="G7" s="16">
        <f>'[3]11'!G9</f>
        <v>0</v>
      </c>
      <c r="H7" s="17">
        <f t="shared" si="27"/>
        <v>1240</v>
      </c>
      <c r="I7" s="15">
        <f>'[3]11'!J9</f>
        <v>270</v>
      </c>
      <c r="J7" s="16">
        <f>'[3]11'!K9</f>
        <v>0</v>
      </c>
      <c r="K7" s="16">
        <f>'[3]11'!L9</f>
        <v>0</v>
      </c>
      <c r="L7" s="16">
        <f>'[3]11'!M9</f>
        <v>0</v>
      </c>
      <c r="M7" s="16">
        <f>'[3]11'!N9</f>
        <v>0</v>
      </c>
      <c r="N7" s="16">
        <f>'[3]11'!O9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24.53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24.53</v>
      </c>
      <c r="AL7" s="8">
        <f t="shared" si="3"/>
        <v>213.47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213.47</v>
      </c>
      <c r="AT7" s="8">
        <v>32</v>
      </c>
      <c r="AU7" s="8">
        <v>24.53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24.53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24.53</v>
      </c>
      <c r="BL7" s="8">
        <f t="shared" si="21"/>
        <v>32</v>
      </c>
      <c r="BM7" s="8">
        <f t="shared" si="22"/>
        <v>24.53</v>
      </c>
      <c r="BN7" s="8">
        <f t="shared" si="23"/>
        <v>32</v>
      </c>
      <c r="BO7" s="8">
        <f t="shared" si="24"/>
        <v>24.53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'[3]11'!B10</f>
        <v>320</v>
      </c>
      <c r="C8" s="16">
        <f>'[3]11'!C10</f>
        <v>0</v>
      </c>
      <c r="D8" s="16">
        <f>'[3]11'!D10</f>
        <v>110</v>
      </c>
      <c r="E8" s="16">
        <f>'[3]11'!E10</f>
        <v>0</v>
      </c>
      <c r="F8" s="16">
        <f>'[3]11'!F10</f>
        <v>810</v>
      </c>
      <c r="G8" s="16">
        <f>'[3]11'!G10</f>
        <v>0</v>
      </c>
      <c r="H8" s="17">
        <f t="shared" si="27"/>
        <v>1240</v>
      </c>
      <c r="I8" s="15">
        <f>'[3]11'!J10</f>
        <v>270</v>
      </c>
      <c r="J8" s="16">
        <f>'[3]11'!K10</f>
        <v>0</v>
      </c>
      <c r="K8" s="16">
        <f>'[3]11'!L10</f>
        <v>0</v>
      </c>
      <c r="L8" s="16">
        <f>'[3]11'!M10</f>
        <v>0</v>
      </c>
      <c r="M8" s="16">
        <f>'[3]11'!N10</f>
        <v>0</v>
      </c>
      <c r="N8" s="16">
        <f>'[3]11'!O10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24.53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24.53</v>
      </c>
      <c r="AL8" s="8">
        <f t="shared" si="3"/>
        <v>213.47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213.47</v>
      </c>
      <c r="AT8" s="8">
        <v>32</v>
      </c>
      <c r="AU8" s="8">
        <v>24.53</v>
      </c>
      <c r="AW8" s="199">
        <v>32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32</v>
      </c>
      <c r="BD8" s="199">
        <v>24.53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24.53</v>
      </c>
      <c r="BL8" s="8">
        <f t="shared" si="21"/>
        <v>32</v>
      </c>
      <c r="BM8" s="8">
        <f t="shared" si="22"/>
        <v>24.53</v>
      </c>
      <c r="BN8" s="8">
        <f t="shared" si="23"/>
        <v>32</v>
      </c>
      <c r="BO8" s="8">
        <f t="shared" si="24"/>
        <v>24.53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'[3]11'!B11</f>
        <v>320</v>
      </c>
      <c r="C9" s="16">
        <f>'[3]11'!C11</f>
        <v>0</v>
      </c>
      <c r="D9" s="16">
        <f>'[3]11'!D11</f>
        <v>110</v>
      </c>
      <c r="E9" s="16">
        <f>'[3]11'!E11</f>
        <v>0</v>
      </c>
      <c r="F9" s="16">
        <f>'[3]11'!F11</f>
        <v>810</v>
      </c>
      <c r="G9" s="16">
        <f>'[3]11'!G11</f>
        <v>0</v>
      </c>
      <c r="H9" s="17">
        <f t="shared" si="27"/>
        <v>1240</v>
      </c>
      <c r="I9" s="15">
        <f>'[3]11'!J11</f>
        <v>270</v>
      </c>
      <c r="J9" s="16">
        <f>'[3]11'!K11</f>
        <v>0</v>
      </c>
      <c r="K9" s="16">
        <f>'[3]11'!L11</f>
        <v>0</v>
      </c>
      <c r="L9" s="16">
        <f>'[3]11'!M11</f>
        <v>0</v>
      </c>
      <c r="M9" s="16">
        <f>'[3]11'!N11</f>
        <v>0</v>
      </c>
      <c r="N9" s="16">
        <f>'[3]11'!O11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25.56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25.56</v>
      </c>
      <c r="AE9" s="8">
        <f t="shared" si="11"/>
        <v>25.56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25.56</v>
      </c>
      <c r="AL9" s="8">
        <f t="shared" si="3"/>
        <v>218.88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218.88</v>
      </c>
      <c r="AT9" s="8">
        <v>32</v>
      </c>
      <c r="AU9" s="8">
        <v>24.53</v>
      </c>
      <c r="AW9" s="199">
        <v>25.56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25.56</v>
      </c>
      <c r="BD9" s="199">
        <v>25.56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25.56</v>
      </c>
      <c r="BL9" s="8">
        <f t="shared" si="21"/>
        <v>32</v>
      </c>
      <c r="BM9" s="8">
        <f t="shared" si="22"/>
        <v>24.53</v>
      </c>
      <c r="BN9" s="8">
        <f t="shared" si="23"/>
        <v>25.56</v>
      </c>
      <c r="BO9" s="8">
        <f t="shared" si="24"/>
        <v>25.56</v>
      </c>
      <c r="BP9" s="182">
        <f t="shared" si="25"/>
        <v>6.4400000000000013</v>
      </c>
      <c r="BQ9" s="182">
        <f t="shared" si="26"/>
        <v>-1.0299999999999976</v>
      </c>
    </row>
    <row r="10" spans="1:69">
      <c r="A10" s="8" t="s">
        <v>52</v>
      </c>
      <c r="B10" s="15">
        <f>'[3]11'!B12</f>
        <v>320</v>
      </c>
      <c r="C10" s="16">
        <f>'[3]11'!C12</f>
        <v>0</v>
      </c>
      <c r="D10" s="16">
        <f>'[3]11'!D12</f>
        <v>110</v>
      </c>
      <c r="E10" s="16">
        <f>'[3]11'!E12</f>
        <v>0</v>
      </c>
      <c r="F10" s="16">
        <f>'[3]11'!F12</f>
        <v>810</v>
      </c>
      <c r="G10" s="16">
        <f>'[3]11'!G12</f>
        <v>0</v>
      </c>
      <c r="H10" s="17">
        <f t="shared" si="27"/>
        <v>1240</v>
      </c>
      <c r="I10" s="15">
        <f>'[3]11'!J12</f>
        <v>270</v>
      </c>
      <c r="J10" s="16">
        <f>'[3]11'!K12</f>
        <v>0</v>
      </c>
      <c r="K10" s="16">
        <f>'[3]11'!L12</f>
        <v>0</v>
      </c>
      <c r="L10" s="16">
        <f>'[3]11'!M12</f>
        <v>0</v>
      </c>
      <c r="M10" s="16">
        <f>'[3]11'!N12</f>
        <v>0</v>
      </c>
      <c r="N10" s="16">
        <f>'[3]11'!O12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25.56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25.56</v>
      </c>
      <c r="AE10" s="8">
        <f t="shared" si="11"/>
        <v>25.56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25.56</v>
      </c>
      <c r="AL10" s="8">
        <f t="shared" si="3"/>
        <v>218.88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218.88</v>
      </c>
      <c r="AT10" s="8">
        <v>32</v>
      </c>
      <c r="AU10" s="8">
        <v>24.53</v>
      </c>
      <c r="AW10" s="199">
        <v>25.56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25.56</v>
      </c>
      <c r="BD10" s="199">
        <v>25.56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25.56</v>
      </c>
      <c r="BL10" s="8">
        <f t="shared" si="21"/>
        <v>32</v>
      </c>
      <c r="BM10" s="8">
        <f t="shared" si="22"/>
        <v>24.53</v>
      </c>
      <c r="BN10" s="8">
        <f t="shared" si="23"/>
        <v>25.56</v>
      </c>
      <c r="BO10" s="8">
        <f t="shared" si="24"/>
        <v>25.56</v>
      </c>
      <c r="BP10" s="182">
        <f t="shared" si="25"/>
        <v>6.4400000000000013</v>
      </c>
      <c r="BQ10" s="182">
        <f t="shared" si="26"/>
        <v>-1.0299999999999976</v>
      </c>
    </row>
    <row r="11" spans="1:69">
      <c r="A11" s="8" t="s">
        <v>53</v>
      </c>
      <c r="B11" s="15">
        <f>'[3]11'!B13</f>
        <v>320</v>
      </c>
      <c r="C11" s="16">
        <f>'[3]11'!C13</f>
        <v>0</v>
      </c>
      <c r="D11" s="16">
        <f>'[3]11'!D13</f>
        <v>110</v>
      </c>
      <c r="E11" s="16">
        <f>'[3]11'!E13</f>
        <v>0</v>
      </c>
      <c r="F11" s="16">
        <f>'[3]11'!F13</f>
        <v>810</v>
      </c>
      <c r="G11" s="16">
        <f>'[3]11'!G13</f>
        <v>0</v>
      </c>
      <c r="H11" s="17">
        <f t="shared" si="27"/>
        <v>1240</v>
      </c>
      <c r="I11" s="15">
        <f>'[3]11'!J13</f>
        <v>270</v>
      </c>
      <c r="J11" s="16">
        <f>'[3]11'!K13</f>
        <v>0</v>
      </c>
      <c r="K11" s="16">
        <f>'[3]11'!L13</f>
        <v>0</v>
      </c>
      <c r="L11" s="16">
        <f>'[3]11'!M13</f>
        <v>0</v>
      </c>
      <c r="M11" s="16">
        <f>'[3]11'!N13</f>
        <v>0</v>
      </c>
      <c r="N11" s="16">
        <f>'[3]11'!O13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25.56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25.56</v>
      </c>
      <c r="AE11" s="8">
        <f t="shared" si="11"/>
        <v>25.56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25.56</v>
      </c>
      <c r="AL11" s="8">
        <f t="shared" si="3"/>
        <v>218.88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218.88</v>
      </c>
      <c r="AT11" s="8">
        <v>25.56</v>
      </c>
      <c r="AU11" s="8">
        <v>25.56</v>
      </c>
      <c r="AW11" s="199">
        <v>25.56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25.56</v>
      </c>
      <c r="BD11" s="199">
        <v>25.56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25.56</v>
      </c>
      <c r="BL11" s="8">
        <f t="shared" si="21"/>
        <v>25.56</v>
      </c>
      <c r="BM11" s="8">
        <f t="shared" si="22"/>
        <v>25.56</v>
      </c>
      <c r="BN11" s="8">
        <f t="shared" si="23"/>
        <v>25.56</v>
      </c>
      <c r="BO11" s="8">
        <f t="shared" si="24"/>
        <v>25.56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'[3]11'!B14</f>
        <v>320</v>
      </c>
      <c r="C12" s="16">
        <f>'[3]11'!C14</f>
        <v>0</v>
      </c>
      <c r="D12" s="16">
        <f>'[3]11'!D14</f>
        <v>110</v>
      </c>
      <c r="E12" s="16">
        <f>'[3]11'!E14</f>
        <v>0</v>
      </c>
      <c r="F12" s="16">
        <f>'[3]11'!F14</f>
        <v>810</v>
      </c>
      <c r="G12" s="16">
        <f>'[3]11'!G14</f>
        <v>0</v>
      </c>
      <c r="H12" s="17">
        <f t="shared" si="27"/>
        <v>1240</v>
      </c>
      <c r="I12" s="15">
        <f>'[3]11'!J14</f>
        <v>270</v>
      </c>
      <c r="J12" s="16">
        <f>'[3]11'!K14</f>
        <v>0</v>
      </c>
      <c r="K12" s="16">
        <f>'[3]11'!L14</f>
        <v>0</v>
      </c>
      <c r="L12" s="16">
        <f>'[3]11'!M14</f>
        <v>0</v>
      </c>
      <c r="M12" s="16">
        <f>'[3]11'!N14</f>
        <v>0</v>
      </c>
      <c r="N12" s="16">
        <f>'[3]11'!O14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25.56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25.56</v>
      </c>
      <c r="AE12" s="8">
        <f t="shared" si="11"/>
        <v>25.56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25.56</v>
      </c>
      <c r="AL12" s="8">
        <f t="shared" si="3"/>
        <v>218.88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218.88</v>
      </c>
      <c r="AT12" s="8">
        <v>25.56</v>
      </c>
      <c r="AU12" s="8">
        <v>25.56</v>
      </c>
      <c r="AW12" s="199">
        <v>25.56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25.56</v>
      </c>
      <c r="BD12" s="199">
        <v>25.56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25.56</v>
      </c>
      <c r="BL12" s="8">
        <f t="shared" si="21"/>
        <v>25.56</v>
      </c>
      <c r="BM12" s="8">
        <f t="shared" si="22"/>
        <v>25.56</v>
      </c>
      <c r="BN12" s="8">
        <f t="shared" si="23"/>
        <v>25.56</v>
      </c>
      <c r="BO12" s="8">
        <f t="shared" si="24"/>
        <v>25.56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'[3]11'!B15</f>
        <v>320</v>
      </c>
      <c r="C13" s="16">
        <f>'[3]11'!C15</f>
        <v>0</v>
      </c>
      <c r="D13" s="16">
        <f>'[3]11'!D15</f>
        <v>110</v>
      </c>
      <c r="E13" s="16">
        <f>'[3]11'!E15</f>
        <v>0</v>
      </c>
      <c r="F13" s="16">
        <f>'[3]11'!F15</f>
        <v>810</v>
      </c>
      <c r="G13" s="16">
        <f>'[3]11'!G15</f>
        <v>0</v>
      </c>
      <c r="H13" s="17">
        <f t="shared" si="27"/>
        <v>1240</v>
      </c>
      <c r="I13" s="15">
        <f>'[3]11'!J15</f>
        <v>270</v>
      </c>
      <c r="J13" s="16">
        <f>'[3]11'!K15</f>
        <v>0</v>
      </c>
      <c r="K13" s="16">
        <f>'[3]11'!L15</f>
        <v>0</v>
      </c>
      <c r="L13" s="16">
        <f>'[3]11'!M15</f>
        <v>0</v>
      </c>
      <c r="M13" s="16">
        <f>'[3]11'!N15</f>
        <v>0</v>
      </c>
      <c r="N13" s="16">
        <f>'[3]11'!O15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25.56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25.56</v>
      </c>
      <c r="AE13" s="8">
        <f t="shared" si="11"/>
        <v>25.56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25.56</v>
      </c>
      <c r="AL13" s="8">
        <f t="shared" si="3"/>
        <v>218.88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218.88</v>
      </c>
      <c r="AT13" s="8">
        <v>25.56</v>
      </c>
      <c r="AU13" s="8">
        <v>25.56</v>
      </c>
      <c r="AW13" s="199">
        <v>25.56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25.56</v>
      </c>
      <c r="BD13" s="199">
        <v>25.56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25.56</v>
      </c>
      <c r="BL13" s="8">
        <f t="shared" si="21"/>
        <v>25.56</v>
      </c>
      <c r="BM13" s="8">
        <f t="shared" si="22"/>
        <v>25.56</v>
      </c>
      <c r="BN13" s="8">
        <f t="shared" si="23"/>
        <v>25.56</v>
      </c>
      <c r="BO13" s="8">
        <f t="shared" si="24"/>
        <v>25.56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'[3]11'!B16</f>
        <v>320</v>
      </c>
      <c r="C14" s="16">
        <f>'[3]11'!C16</f>
        <v>0</v>
      </c>
      <c r="D14" s="16">
        <f>'[3]11'!D16</f>
        <v>110</v>
      </c>
      <c r="E14" s="16">
        <f>'[3]11'!E16</f>
        <v>0</v>
      </c>
      <c r="F14" s="16">
        <f>'[3]11'!F16</f>
        <v>810</v>
      </c>
      <c r="G14" s="16">
        <f>'[3]11'!G16</f>
        <v>0</v>
      </c>
      <c r="H14" s="17">
        <f t="shared" si="27"/>
        <v>1240</v>
      </c>
      <c r="I14" s="15">
        <f>'[3]11'!J16</f>
        <v>270</v>
      </c>
      <c r="J14" s="16">
        <f>'[3]11'!K16</f>
        <v>0</v>
      </c>
      <c r="K14" s="16">
        <f>'[3]11'!L16</f>
        <v>0</v>
      </c>
      <c r="L14" s="16">
        <f>'[3]11'!M16</f>
        <v>0</v>
      </c>
      <c r="M14" s="16">
        <f>'[3]11'!N16</f>
        <v>0</v>
      </c>
      <c r="N14" s="16">
        <f>'[3]11'!O16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25.56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25.56</v>
      </c>
      <c r="AE14" s="8">
        <f t="shared" si="11"/>
        <v>25.56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25.56</v>
      </c>
      <c r="AL14" s="8">
        <f t="shared" si="3"/>
        <v>218.88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218.88</v>
      </c>
      <c r="AT14" s="8">
        <v>25.56</v>
      </c>
      <c r="AU14" s="8">
        <v>25.56</v>
      </c>
      <c r="AW14" s="199">
        <v>25.56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25.56</v>
      </c>
      <c r="BD14" s="199">
        <v>25.56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25.56</v>
      </c>
      <c r="BL14" s="8">
        <f t="shared" si="21"/>
        <v>25.56</v>
      </c>
      <c r="BM14" s="8">
        <f t="shared" si="22"/>
        <v>25.56</v>
      </c>
      <c r="BN14" s="8">
        <f t="shared" si="23"/>
        <v>25.56</v>
      </c>
      <c r="BO14" s="8">
        <f t="shared" si="24"/>
        <v>25.56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'[3]11'!B17</f>
        <v>320</v>
      </c>
      <c r="C15" s="16">
        <f>'[3]11'!C17</f>
        <v>0</v>
      </c>
      <c r="D15" s="16">
        <f>'[3]11'!D17</f>
        <v>110</v>
      </c>
      <c r="E15" s="16">
        <f>'[3]11'!E17</f>
        <v>0</v>
      </c>
      <c r="F15" s="16">
        <f>'[3]11'!F17</f>
        <v>810</v>
      </c>
      <c r="G15" s="16">
        <f>'[3]11'!G17</f>
        <v>0</v>
      </c>
      <c r="H15" s="17">
        <f t="shared" si="27"/>
        <v>1240</v>
      </c>
      <c r="I15" s="15">
        <f>'[3]11'!J17</f>
        <v>270</v>
      </c>
      <c r="J15" s="16">
        <f>'[3]11'!K17</f>
        <v>0</v>
      </c>
      <c r="K15" s="16">
        <f>'[3]11'!L17</f>
        <v>0</v>
      </c>
      <c r="L15" s="16">
        <f>'[3]11'!M17</f>
        <v>0</v>
      </c>
      <c r="M15" s="16">
        <f>'[3]11'!N17</f>
        <v>0</v>
      </c>
      <c r="N15" s="16">
        <f>'[3]11'!O17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25.56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25.56</v>
      </c>
      <c r="AE15" s="8">
        <f t="shared" si="11"/>
        <v>25.56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25.56</v>
      </c>
      <c r="AL15" s="8">
        <f t="shared" si="3"/>
        <v>218.88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218.88</v>
      </c>
      <c r="AT15" s="8">
        <v>25.56</v>
      </c>
      <c r="AU15" s="8">
        <v>25.56</v>
      </c>
      <c r="AW15" s="199">
        <v>25.56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25.56</v>
      </c>
      <c r="BD15" s="199">
        <v>25.56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25.56</v>
      </c>
      <c r="BL15" s="8">
        <f t="shared" si="21"/>
        <v>25.56</v>
      </c>
      <c r="BM15" s="8">
        <f t="shared" si="22"/>
        <v>25.56</v>
      </c>
      <c r="BN15" s="8">
        <f t="shared" si="23"/>
        <v>25.56</v>
      </c>
      <c r="BO15" s="8">
        <f t="shared" si="24"/>
        <v>25.56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'[3]11'!B18</f>
        <v>320</v>
      </c>
      <c r="C16" s="16">
        <f>'[3]11'!C18</f>
        <v>0</v>
      </c>
      <c r="D16" s="16">
        <f>'[3]11'!D18</f>
        <v>110</v>
      </c>
      <c r="E16" s="16">
        <f>'[3]11'!E18</f>
        <v>0</v>
      </c>
      <c r="F16" s="16">
        <f>'[3]11'!F18</f>
        <v>810</v>
      </c>
      <c r="G16" s="16">
        <f>'[3]11'!G18</f>
        <v>0</v>
      </c>
      <c r="H16" s="17">
        <f t="shared" si="27"/>
        <v>1240</v>
      </c>
      <c r="I16" s="15">
        <f>'[3]11'!J18</f>
        <v>270</v>
      </c>
      <c r="J16" s="16">
        <f>'[3]11'!K18</f>
        <v>0</v>
      </c>
      <c r="K16" s="16">
        <f>'[3]11'!L18</f>
        <v>0</v>
      </c>
      <c r="L16" s="16">
        <f>'[3]11'!M18</f>
        <v>0</v>
      </c>
      <c r="M16" s="16">
        <f>'[3]11'!N18</f>
        <v>0</v>
      </c>
      <c r="N16" s="16">
        <f>'[3]11'!O18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25.56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25.56</v>
      </c>
      <c r="AE16" s="8">
        <f t="shared" si="11"/>
        <v>25.56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25.56</v>
      </c>
      <c r="AL16" s="8">
        <f t="shared" si="3"/>
        <v>218.88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218.88</v>
      </c>
      <c r="AT16" s="8">
        <v>25.56</v>
      </c>
      <c r="AU16" s="8">
        <v>25.56</v>
      </c>
      <c r="AW16" s="199">
        <v>25.56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25.56</v>
      </c>
      <c r="BD16" s="199">
        <v>25.56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25.56</v>
      </c>
      <c r="BL16" s="8">
        <f t="shared" si="21"/>
        <v>25.56</v>
      </c>
      <c r="BM16" s="8">
        <f t="shared" si="22"/>
        <v>25.56</v>
      </c>
      <c r="BN16" s="8">
        <f t="shared" si="23"/>
        <v>25.56</v>
      </c>
      <c r="BO16" s="8">
        <f t="shared" si="24"/>
        <v>25.56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'[3]11'!B19</f>
        <v>320</v>
      </c>
      <c r="C17" s="16">
        <f>'[3]11'!C19</f>
        <v>0</v>
      </c>
      <c r="D17" s="16">
        <f>'[3]11'!D19</f>
        <v>110</v>
      </c>
      <c r="E17" s="16">
        <f>'[3]11'!E19</f>
        <v>0</v>
      </c>
      <c r="F17" s="16">
        <f>'[3]11'!F19</f>
        <v>810</v>
      </c>
      <c r="G17" s="16">
        <f>'[3]11'!G19</f>
        <v>0</v>
      </c>
      <c r="H17" s="17">
        <f t="shared" si="27"/>
        <v>1240</v>
      </c>
      <c r="I17" s="15">
        <f>'[3]11'!J19</f>
        <v>270</v>
      </c>
      <c r="J17" s="16">
        <f>'[3]11'!K19</f>
        <v>0</v>
      </c>
      <c r="K17" s="16">
        <f>'[3]11'!L19</f>
        <v>0</v>
      </c>
      <c r="L17" s="16">
        <f>'[3]11'!M19</f>
        <v>0</v>
      </c>
      <c r="M17" s="16">
        <f>'[3]11'!N19</f>
        <v>0</v>
      </c>
      <c r="N17" s="16">
        <f>'[3]11'!O19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25.56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25.56</v>
      </c>
      <c r="AE17" s="8">
        <f t="shared" si="11"/>
        <v>25.56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25.56</v>
      </c>
      <c r="AL17" s="8">
        <f t="shared" si="3"/>
        <v>218.88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218.88</v>
      </c>
      <c r="AT17" s="8">
        <v>25.56</v>
      </c>
      <c r="AU17" s="8">
        <v>25.56</v>
      </c>
      <c r="AW17" s="199">
        <v>25.56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25.56</v>
      </c>
      <c r="BD17" s="199">
        <v>25.56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25.56</v>
      </c>
      <c r="BL17" s="8">
        <f t="shared" si="21"/>
        <v>25.56</v>
      </c>
      <c r="BM17" s="8">
        <f t="shared" si="22"/>
        <v>25.56</v>
      </c>
      <c r="BN17" s="8">
        <f t="shared" si="23"/>
        <v>25.56</v>
      </c>
      <c r="BO17" s="8">
        <f t="shared" si="24"/>
        <v>25.56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'[3]11'!B20</f>
        <v>320</v>
      </c>
      <c r="C18" s="16">
        <f>'[3]11'!C20</f>
        <v>0</v>
      </c>
      <c r="D18" s="16">
        <f>'[3]11'!D20</f>
        <v>110</v>
      </c>
      <c r="E18" s="16">
        <f>'[3]11'!E20</f>
        <v>0</v>
      </c>
      <c r="F18" s="16">
        <f>'[3]11'!F20</f>
        <v>810</v>
      </c>
      <c r="G18" s="16">
        <f>'[3]11'!G20</f>
        <v>0</v>
      </c>
      <c r="H18" s="17">
        <f t="shared" si="27"/>
        <v>1240</v>
      </c>
      <c r="I18" s="15">
        <f>'[3]11'!J20</f>
        <v>270</v>
      </c>
      <c r="J18" s="16">
        <f>'[3]11'!K20</f>
        <v>0</v>
      </c>
      <c r="K18" s="16">
        <f>'[3]11'!L20</f>
        <v>0</v>
      </c>
      <c r="L18" s="16">
        <f>'[3]11'!M20</f>
        <v>0</v>
      </c>
      <c r="M18" s="16">
        <f>'[3]11'!N20</f>
        <v>0</v>
      </c>
      <c r="N18" s="16">
        <f>'[3]11'!O20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25.56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25.56</v>
      </c>
      <c r="AE18" s="8">
        <f t="shared" si="11"/>
        <v>25.56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25.56</v>
      </c>
      <c r="AL18" s="8">
        <f t="shared" si="3"/>
        <v>218.88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218.88</v>
      </c>
      <c r="AT18" s="8">
        <v>25.56</v>
      </c>
      <c r="AU18" s="8">
        <v>25.56</v>
      </c>
      <c r="AW18" s="199">
        <v>25.56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25.56</v>
      </c>
      <c r="BD18" s="199">
        <v>25.56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25.56</v>
      </c>
      <c r="BL18" s="8">
        <f t="shared" si="21"/>
        <v>25.56</v>
      </c>
      <c r="BM18" s="8">
        <f t="shared" si="22"/>
        <v>25.56</v>
      </c>
      <c r="BN18" s="8">
        <f t="shared" si="23"/>
        <v>25.56</v>
      </c>
      <c r="BO18" s="8">
        <f t="shared" si="24"/>
        <v>25.56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'[3]11'!B21</f>
        <v>320</v>
      </c>
      <c r="C19" s="16">
        <f>'[3]11'!C21</f>
        <v>0</v>
      </c>
      <c r="D19" s="16">
        <f>'[3]11'!D21</f>
        <v>110</v>
      </c>
      <c r="E19" s="16">
        <f>'[3]11'!E21</f>
        <v>0</v>
      </c>
      <c r="F19" s="16">
        <f>'[3]11'!F21</f>
        <v>810</v>
      </c>
      <c r="G19" s="16">
        <f>'[3]11'!G21</f>
        <v>0</v>
      </c>
      <c r="H19" s="17">
        <f t="shared" si="27"/>
        <v>1240</v>
      </c>
      <c r="I19" s="15">
        <f>'[3]11'!J21</f>
        <v>270</v>
      </c>
      <c r="J19" s="16">
        <f>'[3]11'!K21</f>
        <v>0</v>
      </c>
      <c r="K19" s="16">
        <f>'[3]11'!L21</f>
        <v>0</v>
      </c>
      <c r="L19" s="16">
        <f>'[3]11'!M21</f>
        <v>0</v>
      </c>
      <c r="M19" s="16">
        <f>'[3]11'!N21</f>
        <v>0</v>
      </c>
      <c r="N19" s="16">
        <f>'[3]11'!O21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25.56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25.56</v>
      </c>
      <c r="AE19" s="8">
        <f t="shared" si="11"/>
        <v>25.56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25.56</v>
      </c>
      <c r="AL19" s="8">
        <f t="shared" ref="AL19:AQ61" si="31">Q19-X19-AE19</f>
        <v>218.88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218.88</v>
      </c>
      <c r="AT19" s="8">
        <v>25.56</v>
      </c>
      <c r="AU19" s="8">
        <v>25.56</v>
      </c>
      <c r="AW19" s="199">
        <v>25.56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25.56</v>
      </c>
      <c r="BD19" s="199">
        <v>25.56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25.56</v>
      </c>
      <c r="BL19" s="8">
        <f t="shared" si="21"/>
        <v>25.56</v>
      </c>
      <c r="BM19" s="8">
        <f t="shared" si="22"/>
        <v>25.56</v>
      </c>
      <c r="BN19" s="8">
        <f t="shared" si="23"/>
        <v>25.56</v>
      </c>
      <c r="BO19" s="8">
        <f t="shared" si="24"/>
        <v>25.56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'[3]11'!B22</f>
        <v>320</v>
      </c>
      <c r="C20" s="16">
        <f>'[3]11'!C22</f>
        <v>0</v>
      </c>
      <c r="D20" s="16">
        <f>'[3]11'!D22</f>
        <v>110</v>
      </c>
      <c r="E20" s="16">
        <f>'[3]11'!E22</f>
        <v>0</v>
      </c>
      <c r="F20" s="16">
        <f>'[3]11'!F22</f>
        <v>810</v>
      </c>
      <c r="G20" s="16">
        <f>'[3]11'!G22</f>
        <v>0</v>
      </c>
      <c r="H20" s="17">
        <f t="shared" si="27"/>
        <v>1240</v>
      </c>
      <c r="I20" s="15">
        <f>'[3]11'!J22</f>
        <v>270</v>
      </c>
      <c r="J20" s="16">
        <f>'[3]11'!K22</f>
        <v>0</v>
      </c>
      <c r="K20" s="16">
        <f>'[3]11'!L22</f>
        <v>0</v>
      </c>
      <c r="L20" s="16">
        <f>'[3]11'!M22</f>
        <v>0</v>
      </c>
      <c r="M20" s="16">
        <f>'[3]11'!N22</f>
        <v>0</v>
      </c>
      <c r="N20" s="16">
        <f>'[3]11'!O22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24.53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24.53</v>
      </c>
      <c r="AL20" s="8">
        <f t="shared" si="31"/>
        <v>213.47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213.47</v>
      </c>
      <c r="AT20" s="8">
        <v>32</v>
      </c>
      <c r="AU20" s="8">
        <v>24.53</v>
      </c>
      <c r="AW20" s="199">
        <v>32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32</v>
      </c>
      <c r="BD20" s="199">
        <v>24.53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24.53</v>
      </c>
      <c r="BL20" s="8">
        <f t="shared" si="21"/>
        <v>32</v>
      </c>
      <c r="BM20" s="8">
        <f t="shared" si="22"/>
        <v>24.53</v>
      </c>
      <c r="BN20" s="8">
        <f t="shared" si="23"/>
        <v>32</v>
      </c>
      <c r="BO20" s="8">
        <f t="shared" si="24"/>
        <v>24.53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'[3]11'!B23</f>
        <v>320</v>
      </c>
      <c r="C21" s="16">
        <f>'[3]11'!C23</f>
        <v>0</v>
      </c>
      <c r="D21" s="16">
        <f>'[3]11'!D23</f>
        <v>110</v>
      </c>
      <c r="E21" s="16">
        <f>'[3]11'!E23</f>
        <v>0</v>
      </c>
      <c r="F21" s="16">
        <f>'[3]11'!F23</f>
        <v>810</v>
      </c>
      <c r="G21" s="16">
        <f>'[3]11'!G23</f>
        <v>0</v>
      </c>
      <c r="H21" s="17">
        <f t="shared" si="27"/>
        <v>1240</v>
      </c>
      <c r="I21" s="15">
        <f>'[3]11'!J23</f>
        <v>270</v>
      </c>
      <c r="J21" s="16">
        <f>'[3]11'!K23</f>
        <v>0</v>
      </c>
      <c r="K21" s="16">
        <f>'[3]11'!L23</f>
        <v>0</v>
      </c>
      <c r="L21" s="16">
        <f>'[3]11'!M23</f>
        <v>0</v>
      </c>
      <c r="M21" s="16">
        <f>'[3]11'!N23</f>
        <v>0</v>
      </c>
      <c r="N21" s="16">
        <f>'[3]11'!O23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24.33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24.33</v>
      </c>
      <c r="AL21" s="8">
        <f t="shared" si="31"/>
        <v>213.67000000000002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213.67000000000002</v>
      </c>
      <c r="AT21" s="8">
        <v>32</v>
      </c>
      <c r="AU21" s="8">
        <v>24.33</v>
      </c>
      <c r="AW21" s="199">
        <v>32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32</v>
      </c>
      <c r="BD21" s="199">
        <v>24.33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24.33</v>
      </c>
      <c r="BL21" s="8">
        <f t="shared" si="21"/>
        <v>32</v>
      </c>
      <c r="BM21" s="8">
        <f t="shared" si="22"/>
        <v>24.33</v>
      </c>
      <c r="BN21" s="8">
        <f t="shared" si="23"/>
        <v>32</v>
      </c>
      <c r="BO21" s="8">
        <f t="shared" si="24"/>
        <v>24.33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'[3]11'!B24</f>
        <v>320</v>
      </c>
      <c r="C22" s="16">
        <f>'[3]11'!C24</f>
        <v>0</v>
      </c>
      <c r="D22" s="16">
        <f>'[3]11'!D24</f>
        <v>110</v>
      </c>
      <c r="E22" s="16">
        <f>'[3]11'!E24</f>
        <v>0</v>
      </c>
      <c r="F22" s="16">
        <f>'[3]11'!F24</f>
        <v>810</v>
      </c>
      <c r="G22" s="16">
        <f>'[3]11'!G24</f>
        <v>0</v>
      </c>
      <c r="H22" s="17">
        <f t="shared" si="27"/>
        <v>1240</v>
      </c>
      <c r="I22" s="15">
        <f>'[3]11'!J24</f>
        <v>270</v>
      </c>
      <c r="J22" s="16">
        <f>'[3]11'!K24</f>
        <v>0</v>
      </c>
      <c r="K22" s="16">
        <f>'[3]11'!L24</f>
        <v>0</v>
      </c>
      <c r="L22" s="16">
        <f>'[3]11'!M24</f>
        <v>0</v>
      </c>
      <c r="M22" s="16">
        <f>'[3]11'!N24</f>
        <v>0</v>
      </c>
      <c r="N22" s="16">
        <f>'[3]11'!O24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24.02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24.02</v>
      </c>
      <c r="AL22" s="8">
        <f t="shared" si="31"/>
        <v>213.98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213.98</v>
      </c>
      <c r="AT22" s="8">
        <v>32</v>
      </c>
      <c r="AU22" s="8">
        <v>24.02</v>
      </c>
      <c r="AW22" s="199">
        <v>32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32</v>
      </c>
      <c r="BD22" s="199">
        <v>24.02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24.02</v>
      </c>
      <c r="BL22" s="8">
        <f t="shared" si="21"/>
        <v>32</v>
      </c>
      <c r="BM22" s="8">
        <f t="shared" si="22"/>
        <v>24.02</v>
      </c>
      <c r="BN22" s="8">
        <f t="shared" si="23"/>
        <v>32</v>
      </c>
      <c r="BO22" s="8">
        <f t="shared" si="24"/>
        <v>24.02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'[3]11'!B25</f>
        <v>320</v>
      </c>
      <c r="C23" s="16">
        <f>'[3]11'!C25</f>
        <v>0</v>
      </c>
      <c r="D23" s="16">
        <f>'[3]11'!D25</f>
        <v>110</v>
      </c>
      <c r="E23" s="16">
        <f>'[3]11'!E25</f>
        <v>0</v>
      </c>
      <c r="F23" s="16">
        <f>'[3]11'!F25</f>
        <v>810</v>
      </c>
      <c r="G23" s="16">
        <f>'[3]11'!G25</f>
        <v>0</v>
      </c>
      <c r="H23" s="17">
        <f t="shared" si="27"/>
        <v>1240</v>
      </c>
      <c r="I23" s="15">
        <f>'[3]11'!J25</f>
        <v>270</v>
      </c>
      <c r="J23" s="16">
        <f>'[3]11'!K25</f>
        <v>0</v>
      </c>
      <c r="K23" s="16">
        <f>'[3]11'!L25</f>
        <v>0</v>
      </c>
      <c r="L23" s="16">
        <f>'[3]11'!M25</f>
        <v>0</v>
      </c>
      <c r="M23" s="16">
        <f>'[3]11'!N25</f>
        <v>0</v>
      </c>
      <c r="N23" s="16">
        <f>'[3]11'!O25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23.7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23.7</v>
      </c>
      <c r="AL23" s="8">
        <f t="shared" si="31"/>
        <v>214.3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214.3</v>
      </c>
      <c r="AT23" s="8">
        <v>32</v>
      </c>
      <c r="AU23" s="8">
        <v>23.7</v>
      </c>
      <c r="AW23" s="199">
        <v>32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32</v>
      </c>
      <c r="BD23" s="199">
        <v>23.7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23.7</v>
      </c>
      <c r="BL23" s="8">
        <f t="shared" si="21"/>
        <v>32</v>
      </c>
      <c r="BM23" s="8">
        <f t="shared" si="22"/>
        <v>23.7</v>
      </c>
      <c r="BN23" s="8">
        <f t="shared" si="23"/>
        <v>32</v>
      </c>
      <c r="BO23" s="8">
        <f t="shared" si="24"/>
        <v>23.7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'[3]11'!B26</f>
        <v>320</v>
      </c>
      <c r="C24" s="16">
        <f>'[3]11'!C26</f>
        <v>0</v>
      </c>
      <c r="D24" s="16">
        <f>'[3]11'!D26</f>
        <v>110</v>
      </c>
      <c r="E24" s="16">
        <f>'[3]11'!E26</f>
        <v>0</v>
      </c>
      <c r="F24" s="16">
        <f>'[3]11'!F26</f>
        <v>810</v>
      </c>
      <c r="G24" s="16">
        <f>'[3]11'!G26</f>
        <v>0</v>
      </c>
      <c r="H24" s="17">
        <f t="shared" si="27"/>
        <v>1240</v>
      </c>
      <c r="I24" s="15">
        <f>'[3]11'!J26</f>
        <v>270</v>
      </c>
      <c r="J24" s="16">
        <f>'[3]11'!K26</f>
        <v>0</v>
      </c>
      <c r="K24" s="16">
        <f>'[3]11'!L26</f>
        <v>0</v>
      </c>
      <c r="L24" s="16">
        <f>'[3]11'!M26</f>
        <v>0</v>
      </c>
      <c r="M24" s="16">
        <f>'[3]11'!N26</f>
        <v>0</v>
      </c>
      <c r="N24" s="16">
        <f>'[3]11'!O26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23.07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23.07</v>
      </c>
      <c r="AL24" s="8">
        <f t="shared" si="31"/>
        <v>214.93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214.93</v>
      </c>
      <c r="AT24" s="8">
        <v>32</v>
      </c>
      <c r="AU24" s="8">
        <v>23.07</v>
      </c>
      <c r="AW24" s="199">
        <v>32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32</v>
      </c>
      <c r="BD24" s="199">
        <v>23.07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23.07</v>
      </c>
      <c r="BL24" s="8">
        <f t="shared" si="21"/>
        <v>32</v>
      </c>
      <c r="BM24" s="8">
        <f t="shared" si="22"/>
        <v>23.07</v>
      </c>
      <c r="BN24" s="8">
        <f t="shared" si="23"/>
        <v>32</v>
      </c>
      <c r="BO24" s="8">
        <f t="shared" si="24"/>
        <v>23.07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'[3]11'!B27</f>
        <v>320</v>
      </c>
      <c r="C25" s="16">
        <f>'[3]11'!C27</f>
        <v>0</v>
      </c>
      <c r="D25" s="16">
        <f>'[3]11'!D27</f>
        <v>110</v>
      </c>
      <c r="E25" s="16">
        <f>'[3]11'!E27</f>
        <v>0</v>
      </c>
      <c r="F25" s="16">
        <f>'[3]11'!F27</f>
        <v>810</v>
      </c>
      <c r="G25" s="16">
        <f>'[3]11'!G27</f>
        <v>0</v>
      </c>
      <c r="H25" s="17">
        <f t="shared" si="27"/>
        <v>1240</v>
      </c>
      <c r="I25" s="15">
        <f>'[3]11'!J27</f>
        <v>270</v>
      </c>
      <c r="J25" s="16">
        <f>'[3]11'!K27</f>
        <v>0</v>
      </c>
      <c r="K25" s="16">
        <f>'[3]11'!L27</f>
        <v>0</v>
      </c>
      <c r="L25" s="16">
        <f>'[3]11'!M27</f>
        <v>0</v>
      </c>
      <c r="M25" s="16">
        <f>'[3]11'!N27</f>
        <v>0</v>
      </c>
      <c r="N25" s="16">
        <f>'[3]11'!O27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16.260000000000002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16.260000000000002</v>
      </c>
      <c r="AL25" s="8">
        <f t="shared" si="31"/>
        <v>221.74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221.74</v>
      </c>
      <c r="AT25" s="8">
        <v>32</v>
      </c>
      <c r="AU25" s="8">
        <v>16.260000000000002</v>
      </c>
      <c r="AW25" s="199">
        <v>32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32</v>
      </c>
      <c r="BD25" s="199">
        <v>16.260000000000002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16.260000000000002</v>
      </c>
      <c r="BL25" s="8">
        <f t="shared" si="21"/>
        <v>32</v>
      </c>
      <c r="BM25" s="8">
        <f t="shared" si="22"/>
        <v>16.260000000000002</v>
      </c>
      <c r="BN25" s="8">
        <f t="shared" si="23"/>
        <v>32</v>
      </c>
      <c r="BO25" s="8">
        <f t="shared" si="24"/>
        <v>16.260000000000002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'[3]11'!B28</f>
        <v>320</v>
      </c>
      <c r="C26" s="16">
        <f>'[3]11'!C28</f>
        <v>0</v>
      </c>
      <c r="D26" s="16">
        <f>'[3]11'!D28</f>
        <v>110</v>
      </c>
      <c r="E26" s="16">
        <f>'[3]11'!E28</f>
        <v>0</v>
      </c>
      <c r="F26" s="16">
        <f>'[3]11'!F28</f>
        <v>810</v>
      </c>
      <c r="G26" s="16">
        <f>'[3]11'!G28</f>
        <v>0</v>
      </c>
      <c r="H26" s="17">
        <f t="shared" si="27"/>
        <v>1240</v>
      </c>
      <c r="I26" s="15">
        <f>'[3]11'!J28</f>
        <v>270</v>
      </c>
      <c r="J26" s="16">
        <f>'[3]11'!K28</f>
        <v>0</v>
      </c>
      <c r="K26" s="16">
        <f>'[3]11'!L28</f>
        <v>0</v>
      </c>
      <c r="L26" s="16">
        <f>'[3]11'!M28</f>
        <v>0</v>
      </c>
      <c r="M26" s="16">
        <f>'[3]11'!N28</f>
        <v>0</v>
      </c>
      <c r="N26" s="16">
        <f>'[3]11'!O28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21.26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21.26</v>
      </c>
      <c r="AL26" s="8">
        <f t="shared" si="31"/>
        <v>216.74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216.74</v>
      </c>
      <c r="AT26" s="8">
        <v>32</v>
      </c>
      <c r="AU26" s="8">
        <v>21.26</v>
      </c>
      <c r="AW26" s="199">
        <v>32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32</v>
      </c>
      <c r="BD26" s="199">
        <v>21.26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21.26</v>
      </c>
      <c r="BL26" s="8">
        <f t="shared" si="21"/>
        <v>32</v>
      </c>
      <c r="BM26" s="8">
        <f t="shared" si="22"/>
        <v>21.26</v>
      </c>
      <c r="BN26" s="8">
        <f t="shared" si="23"/>
        <v>32</v>
      </c>
      <c r="BO26" s="8">
        <f t="shared" si="24"/>
        <v>21.26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'[3]11'!B29</f>
        <v>320</v>
      </c>
      <c r="C27" s="16">
        <f>'[3]11'!C29</f>
        <v>0</v>
      </c>
      <c r="D27" s="16">
        <f>'[3]11'!D29</f>
        <v>110</v>
      </c>
      <c r="E27" s="16">
        <f>'[3]11'!E29</f>
        <v>0</v>
      </c>
      <c r="F27" s="16">
        <f>'[3]11'!F29</f>
        <v>810</v>
      </c>
      <c r="G27" s="16">
        <f>'[3]11'!G29</f>
        <v>0</v>
      </c>
      <c r="H27" s="17">
        <f t="shared" si="27"/>
        <v>1240</v>
      </c>
      <c r="I27" s="15">
        <f>'[3]11'!J29</f>
        <v>270</v>
      </c>
      <c r="J27" s="16">
        <f>'[3]11'!K29</f>
        <v>0</v>
      </c>
      <c r="K27" s="16">
        <f>'[3]11'!L29</f>
        <v>0</v>
      </c>
      <c r="L27" s="16">
        <f>'[3]11'!M29</f>
        <v>0</v>
      </c>
      <c r="M27" s="16">
        <f>'[3]11'!N29</f>
        <v>0</v>
      </c>
      <c r="N27" s="16">
        <f>'[3]11'!O29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2.64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2.64</v>
      </c>
      <c r="AL27" s="8">
        <f t="shared" si="31"/>
        <v>235.36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235.36</v>
      </c>
      <c r="AT27" s="8">
        <v>32</v>
      </c>
      <c r="AU27" s="8">
        <v>2.64</v>
      </c>
      <c r="AW27" s="199">
        <v>32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32</v>
      </c>
      <c r="BD27" s="199">
        <v>2.64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2.64</v>
      </c>
      <c r="BL27" s="8">
        <f t="shared" si="21"/>
        <v>32</v>
      </c>
      <c r="BM27" s="8">
        <f t="shared" si="22"/>
        <v>2.64</v>
      </c>
      <c r="BN27" s="8">
        <f t="shared" si="23"/>
        <v>32</v>
      </c>
      <c r="BO27" s="8">
        <f t="shared" si="24"/>
        <v>2.64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'[3]11'!B30</f>
        <v>320</v>
      </c>
      <c r="C28" s="16">
        <f>'[3]11'!C30</f>
        <v>0</v>
      </c>
      <c r="D28" s="16">
        <f>'[3]11'!D30</f>
        <v>110</v>
      </c>
      <c r="E28" s="16">
        <f>'[3]11'!E30</f>
        <v>0</v>
      </c>
      <c r="F28" s="16">
        <f>'[3]11'!F30</f>
        <v>810</v>
      </c>
      <c r="G28" s="16">
        <f>'[3]11'!G30</f>
        <v>0</v>
      </c>
      <c r="H28" s="17">
        <f t="shared" si="27"/>
        <v>1240</v>
      </c>
      <c r="I28" s="15">
        <f>'[3]11'!J30</f>
        <v>288.95999999999998</v>
      </c>
      <c r="J28" s="16">
        <f>'[3]11'!K30</f>
        <v>0</v>
      </c>
      <c r="K28" s="16">
        <f>'[3]11'!L30</f>
        <v>0</v>
      </c>
      <c r="L28" s="16">
        <f>'[3]11'!M30</f>
        <v>0</v>
      </c>
      <c r="M28" s="16">
        <f>'[3]11'!N30</f>
        <v>0</v>
      </c>
      <c r="N28" s="16">
        <f>'[3]11'!O30</f>
        <v>0</v>
      </c>
      <c r="O28" s="17">
        <f t="shared" si="28"/>
        <v>288.95999999999998</v>
      </c>
      <c r="P28" s="18">
        <f>frq!C28</f>
        <v>1</v>
      </c>
      <c r="Q28" s="15">
        <f t="shared" si="29"/>
        <v>288.95999999999998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288.95999999999998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256.95999999999998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256.95999999999998</v>
      </c>
      <c r="AT28" s="8">
        <v>32</v>
      </c>
      <c r="AU28" s="8">
        <v>0</v>
      </c>
      <c r="AW28" s="199">
        <v>32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32</v>
      </c>
      <c r="BD28" s="199">
        <v>0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0</v>
      </c>
      <c r="BL28" s="8">
        <f t="shared" si="21"/>
        <v>32</v>
      </c>
      <c r="BM28" s="8">
        <f t="shared" si="22"/>
        <v>0</v>
      </c>
      <c r="BN28" s="8">
        <f t="shared" si="23"/>
        <v>32</v>
      </c>
      <c r="BO28" s="8">
        <f t="shared" si="24"/>
        <v>0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'[3]11'!B31</f>
        <v>320</v>
      </c>
      <c r="C29" s="16">
        <f>'[3]11'!C31</f>
        <v>0</v>
      </c>
      <c r="D29" s="16">
        <f>'[3]11'!D31</f>
        <v>110</v>
      </c>
      <c r="E29" s="16">
        <f>'[3]11'!E31</f>
        <v>0</v>
      </c>
      <c r="F29" s="16">
        <f>'[3]11'!F31</f>
        <v>810</v>
      </c>
      <c r="G29" s="16">
        <f>'[3]11'!G31</f>
        <v>0</v>
      </c>
      <c r="H29" s="17">
        <f t="shared" si="27"/>
        <v>1240</v>
      </c>
      <c r="I29" s="15">
        <f>'[3]11'!J31</f>
        <v>289.95999999999998</v>
      </c>
      <c r="J29" s="16">
        <f>'[3]11'!K31</f>
        <v>0</v>
      </c>
      <c r="K29" s="16">
        <f>'[3]11'!L31</f>
        <v>0</v>
      </c>
      <c r="L29" s="16">
        <f>'[3]11'!M31</f>
        <v>0</v>
      </c>
      <c r="M29" s="16">
        <f>'[3]11'!N31</f>
        <v>0</v>
      </c>
      <c r="N29" s="16">
        <f>'[3]11'!O31</f>
        <v>0</v>
      </c>
      <c r="O29" s="17">
        <f t="shared" si="28"/>
        <v>289.95999999999998</v>
      </c>
      <c r="P29" s="18">
        <f>frq!C29</f>
        <v>1</v>
      </c>
      <c r="Q29" s="15">
        <f t="shared" si="29"/>
        <v>289.95999999999998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289.95999999999998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257.95999999999998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257.95999999999998</v>
      </c>
      <c r="AT29" s="8">
        <v>32</v>
      </c>
      <c r="AU29" s="8">
        <v>0</v>
      </c>
      <c r="AW29" s="199">
        <v>32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32</v>
      </c>
      <c r="BD29" s="199">
        <v>0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0</v>
      </c>
      <c r="BL29" s="8">
        <f t="shared" si="21"/>
        <v>32</v>
      </c>
      <c r="BM29" s="8">
        <f t="shared" si="22"/>
        <v>0</v>
      </c>
      <c r="BN29" s="8">
        <f t="shared" si="23"/>
        <v>32</v>
      </c>
      <c r="BO29" s="8">
        <f t="shared" si="24"/>
        <v>0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'[3]11'!B32</f>
        <v>320</v>
      </c>
      <c r="C30" s="16">
        <f>'[3]11'!C32</f>
        <v>0</v>
      </c>
      <c r="D30" s="16">
        <f>'[3]11'!D32</f>
        <v>110</v>
      </c>
      <c r="E30" s="16">
        <f>'[3]11'!E32</f>
        <v>0</v>
      </c>
      <c r="F30" s="16">
        <f>'[3]11'!F32</f>
        <v>810</v>
      </c>
      <c r="G30" s="16">
        <f>'[3]11'!G32</f>
        <v>0</v>
      </c>
      <c r="H30" s="17">
        <f t="shared" si="27"/>
        <v>1240</v>
      </c>
      <c r="I30" s="15">
        <f>'[3]11'!J32</f>
        <v>292.95999999999998</v>
      </c>
      <c r="J30" s="16">
        <f>'[3]11'!K32</f>
        <v>0</v>
      </c>
      <c r="K30" s="16">
        <f>'[3]11'!L32</f>
        <v>0</v>
      </c>
      <c r="L30" s="16">
        <f>'[3]11'!M32</f>
        <v>0</v>
      </c>
      <c r="M30" s="16">
        <f>'[3]11'!N32</f>
        <v>0</v>
      </c>
      <c r="N30" s="16">
        <f>'[3]11'!O32</f>
        <v>0</v>
      </c>
      <c r="O30" s="17">
        <f t="shared" si="28"/>
        <v>292.95999999999998</v>
      </c>
      <c r="P30" s="18">
        <f>frq!C30</f>
        <v>1</v>
      </c>
      <c r="Q30" s="15">
        <f t="shared" si="29"/>
        <v>292.95999999999998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292.95999999999998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260.95999999999998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260.95999999999998</v>
      </c>
      <c r="AT30" s="8">
        <v>32</v>
      </c>
      <c r="AU30" s="8">
        <v>0</v>
      </c>
      <c r="AW30" s="199">
        <v>32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32</v>
      </c>
      <c r="BD30" s="199">
        <v>0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0</v>
      </c>
      <c r="BL30" s="8">
        <f t="shared" si="21"/>
        <v>32</v>
      </c>
      <c r="BM30" s="8">
        <f t="shared" si="22"/>
        <v>0</v>
      </c>
      <c r="BN30" s="8">
        <f t="shared" si="23"/>
        <v>32</v>
      </c>
      <c r="BO30" s="8">
        <f t="shared" si="24"/>
        <v>0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'[3]11'!B33</f>
        <v>320</v>
      </c>
      <c r="C31" s="16">
        <f>'[3]11'!C33</f>
        <v>0</v>
      </c>
      <c r="D31" s="16">
        <f>'[3]11'!D33</f>
        <v>110</v>
      </c>
      <c r="E31" s="16">
        <f>'[3]11'!E33</f>
        <v>0</v>
      </c>
      <c r="F31" s="16">
        <f>'[3]11'!F33</f>
        <v>810</v>
      </c>
      <c r="G31" s="16">
        <f>'[3]11'!G33</f>
        <v>0</v>
      </c>
      <c r="H31" s="17">
        <f t="shared" si="27"/>
        <v>1240</v>
      </c>
      <c r="I31" s="15">
        <f>'[3]11'!J33</f>
        <v>300</v>
      </c>
      <c r="J31" s="16">
        <f>'[3]11'!K33</f>
        <v>0</v>
      </c>
      <c r="K31" s="16">
        <f>'[3]11'!L33</f>
        <v>0</v>
      </c>
      <c r="L31" s="16">
        <f>'[3]11'!M33</f>
        <v>0</v>
      </c>
      <c r="M31" s="16">
        <f>'[3]11'!N33</f>
        <v>0</v>
      </c>
      <c r="N31" s="16">
        <f>'[3]11'!O33</f>
        <v>0</v>
      </c>
      <c r="O31" s="17">
        <f t="shared" si="28"/>
        <v>300</v>
      </c>
      <c r="P31" s="18">
        <f>frq!C31</f>
        <v>1</v>
      </c>
      <c r="Q31" s="15">
        <f t="shared" si="29"/>
        <v>300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300</v>
      </c>
      <c r="X31" s="8">
        <f t="shared" si="4"/>
        <v>31.9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31.9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268.10000000000002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268.10000000000002</v>
      </c>
      <c r="AT31" s="8">
        <v>31.9</v>
      </c>
      <c r="AU31" s="8">
        <v>0</v>
      </c>
      <c r="AW31" s="199">
        <v>31.9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31.9</v>
      </c>
      <c r="BD31" s="199">
        <v>0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0</v>
      </c>
      <c r="BL31" s="8">
        <f t="shared" si="21"/>
        <v>31.9</v>
      </c>
      <c r="BM31" s="8">
        <f t="shared" si="22"/>
        <v>0</v>
      </c>
      <c r="BN31" s="8">
        <f t="shared" si="23"/>
        <v>31.9</v>
      </c>
      <c r="BO31" s="8">
        <f t="shared" si="24"/>
        <v>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'[3]11'!B34</f>
        <v>320</v>
      </c>
      <c r="C32" s="16">
        <f>'[3]11'!C34</f>
        <v>0</v>
      </c>
      <c r="D32" s="16">
        <f>'[3]11'!D34</f>
        <v>110</v>
      </c>
      <c r="E32" s="16">
        <f>'[3]11'!E34</f>
        <v>0</v>
      </c>
      <c r="F32" s="16">
        <f>'[3]11'!F34</f>
        <v>810</v>
      </c>
      <c r="G32" s="16">
        <f>'[3]11'!G34</f>
        <v>0</v>
      </c>
      <c r="H32" s="17">
        <f t="shared" si="27"/>
        <v>1240</v>
      </c>
      <c r="I32" s="15">
        <f>'[3]11'!J34</f>
        <v>294.95999999999998</v>
      </c>
      <c r="J32" s="16">
        <f>'[3]11'!K34</f>
        <v>0</v>
      </c>
      <c r="K32" s="16">
        <f>'[3]11'!L34</f>
        <v>0</v>
      </c>
      <c r="L32" s="16">
        <f>'[3]11'!M34</f>
        <v>0</v>
      </c>
      <c r="M32" s="16">
        <f>'[3]11'!N34</f>
        <v>0</v>
      </c>
      <c r="N32" s="16">
        <f>'[3]11'!O34</f>
        <v>0</v>
      </c>
      <c r="O32" s="17">
        <f t="shared" si="28"/>
        <v>294.95999999999998</v>
      </c>
      <c r="P32" s="18">
        <f>frq!C32</f>
        <v>1</v>
      </c>
      <c r="Q32" s="15">
        <f t="shared" si="29"/>
        <v>294.95999999999998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294.95999999999998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262.95999999999998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262.95999999999998</v>
      </c>
      <c r="AT32" s="8">
        <v>32</v>
      </c>
      <c r="AU32" s="8">
        <v>0</v>
      </c>
      <c r="AW32" s="199">
        <v>32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32</v>
      </c>
      <c r="BD32" s="199">
        <v>0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0</v>
      </c>
      <c r="BL32" s="8">
        <f t="shared" si="21"/>
        <v>32</v>
      </c>
      <c r="BM32" s="8">
        <f t="shared" si="22"/>
        <v>0</v>
      </c>
      <c r="BN32" s="8">
        <f t="shared" si="23"/>
        <v>32</v>
      </c>
      <c r="BO32" s="8">
        <f t="shared" si="24"/>
        <v>0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'[3]11'!B35</f>
        <v>320</v>
      </c>
      <c r="C33" s="16">
        <f>'[3]11'!C35</f>
        <v>0</v>
      </c>
      <c r="D33" s="16">
        <f>'[3]11'!D35</f>
        <v>110</v>
      </c>
      <c r="E33" s="16">
        <f>'[3]11'!E35</f>
        <v>0</v>
      </c>
      <c r="F33" s="16">
        <f>'[3]11'!F35</f>
        <v>810</v>
      </c>
      <c r="G33" s="16">
        <f>'[3]11'!G35</f>
        <v>0</v>
      </c>
      <c r="H33" s="17">
        <f t="shared" si="27"/>
        <v>1240</v>
      </c>
      <c r="I33" s="15">
        <f>'[3]11'!J35</f>
        <v>297.95999999999998</v>
      </c>
      <c r="J33" s="16">
        <f>'[3]11'!K35</f>
        <v>0</v>
      </c>
      <c r="K33" s="16">
        <f>'[3]11'!L35</f>
        <v>0</v>
      </c>
      <c r="L33" s="16">
        <f>'[3]11'!M35</f>
        <v>0</v>
      </c>
      <c r="M33" s="16">
        <f>'[3]11'!N35</f>
        <v>0</v>
      </c>
      <c r="N33" s="16">
        <f>'[3]11'!O35</f>
        <v>0</v>
      </c>
      <c r="O33" s="17">
        <f t="shared" si="28"/>
        <v>297.95999999999998</v>
      </c>
      <c r="P33" s="18">
        <f>frq!C33</f>
        <v>1</v>
      </c>
      <c r="Q33" s="15">
        <f t="shared" si="29"/>
        <v>297.95999999999998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297.95999999999998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265.95999999999998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265.95999999999998</v>
      </c>
      <c r="AT33" s="8">
        <v>32</v>
      </c>
      <c r="AU33" s="8">
        <v>0</v>
      </c>
      <c r="AW33" s="199">
        <v>32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32</v>
      </c>
      <c r="BD33" s="199">
        <v>0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0</v>
      </c>
      <c r="BL33" s="8">
        <f t="shared" si="21"/>
        <v>32</v>
      </c>
      <c r="BM33" s="8">
        <f t="shared" si="22"/>
        <v>0</v>
      </c>
      <c r="BN33" s="8">
        <f t="shared" si="23"/>
        <v>32</v>
      </c>
      <c r="BO33" s="8">
        <f t="shared" si="24"/>
        <v>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'[3]11'!B36</f>
        <v>320</v>
      </c>
      <c r="C34" s="16">
        <f>'[3]11'!C36</f>
        <v>0</v>
      </c>
      <c r="D34" s="16">
        <f>'[3]11'!D36</f>
        <v>110</v>
      </c>
      <c r="E34" s="16">
        <f>'[3]11'!E36</f>
        <v>0</v>
      </c>
      <c r="F34" s="16">
        <f>'[3]11'!F36</f>
        <v>810</v>
      </c>
      <c r="G34" s="16">
        <f>'[3]11'!G36</f>
        <v>0</v>
      </c>
      <c r="H34" s="17">
        <f t="shared" si="27"/>
        <v>1240</v>
      </c>
      <c r="I34" s="15">
        <f>'[3]11'!J36</f>
        <v>299.95999999999998</v>
      </c>
      <c r="J34" s="16">
        <f>'[3]11'!K36</f>
        <v>0</v>
      </c>
      <c r="K34" s="16">
        <f>'[3]11'!L36</f>
        <v>0</v>
      </c>
      <c r="L34" s="16">
        <f>'[3]11'!M36</f>
        <v>0</v>
      </c>
      <c r="M34" s="16">
        <f>'[3]11'!N36</f>
        <v>0</v>
      </c>
      <c r="N34" s="16">
        <f>'[3]11'!O36</f>
        <v>0</v>
      </c>
      <c r="O34" s="17">
        <f t="shared" si="28"/>
        <v>299.95999999999998</v>
      </c>
      <c r="P34" s="18">
        <f>frq!C34</f>
        <v>1</v>
      </c>
      <c r="Q34" s="15">
        <f t="shared" si="29"/>
        <v>299.95999999999998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299.95999999999998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267.95999999999998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267.95999999999998</v>
      </c>
      <c r="AT34" s="8">
        <v>32</v>
      </c>
      <c r="AU34" s="8">
        <v>0</v>
      </c>
      <c r="AW34" s="199">
        <v>32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32</v>
      </c>
      <c r="BD34" s="199">
        <v>0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0</v>
      </c>
      <c r="BL34" s="8">
        <f t="shared" si="21"/>
        <v>32</v>
      </c>
      <c r="BM34" s="8">
        <f t="shared" si="22"/>
        <v>0</v>
      </c>
      <c r="BN34" s="8">
        <f t="shared" si="23"/>
        <v>32</v>
      </c>
      <c r="BO34" s="8">
        <f t="shared" si="24"/>
        <v>0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'[3]11'!B37</f>
        <v>320</v>
      </c>
      <c r="C35" s="16">
        <f>'[3]11'!C37</f>
        <v>0</v>
      </c>
      <c r="D35" s="16">
        <f>'[3]11'!D37</f>
        <v>110</v>
      </c>
      <c r="E35" s="16">
        <f>'[3]11'!E37</f>
        <v>0</v>
      </c>
      <c r="F35" s="16">
        <f>'[3]11'!F37</f>
        <v>830</v>
      </c>
      <c r="G35" s="16">
        <f>'[3]11'!G37</f>
        <v>0</v>
      </c>
      <c r="H35" s="17">
        <f t="shared" si="27"/>
        <v>1260</v>
      </c>
      <c r="I35" s="15">
        <f>'[3]11'!J37</f>
        <v>295.95999999999998</v>
      </c>
      <c r="J35" s="16">
        <f>'[3]11'!K37</f>
        <v>0</v>
      </c>
      <c r="K35" s="16">
        <f>'[3]11'!L37</f>
        <v>0</v>
      </c>
      <c r="L35" s="16">
        <f>'[3]11'!M37</f>
        <v>0</v>
      </c>
      <c r="M35" s="16">
        <f>'[3]11'!N37</f>
        <v>0</v>
      </c>
      <c r="N35" s="16">
        <f>'[3]11'!O37</f>
        <v>0</v>
      </c>
      <c r="O35" s="17">
        <f t="shared" si="28"/>
        <v>295.95999999999998</v>
      </c>
      <c r="P35" s="18">
        <f>frq!C35</f>
        <v>1</v>
      </c>
      <c r="Q35" s="15">
        <f t="shared" si="29"/>
        <v>295.95999999999998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295.95999999999998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263.95999999999998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263.95999999999998</v>
      </c>
      <c r="AT35" s="8">
        <v>32</v>
      </c>
      <c r="AU35" s="8">
        <v>0</v>
      </c>
      <c r="AW35" s="199">
        <v>32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32</v>
      </c>
      <c r="BD35" s="199">
        <v>0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0</v>
      </c>
      <c r="BL35" s="8">
        <f t="shared" si="21"/>
        <v>32</v>
      </c>
      <c r="BM35" s="8">
        <f t="shared" si="22"/>
        <v>0</v>
      </c>
      <c r="BN35" s="8">
        <f t="shared" si="23"/>
        <v>32</v>
      </c>
      <c r="BO35" s="8">
        <f t="shared" si="24"/>
        <v>0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'[3]11'!B38</f>
        <v>320</v>
      </c>
      <c r="C36" s="16">
        <f>'[3]11'!C38</f>
        <v>0</v>
      </c>
      <c r="D36" s="16">
        <f>'[3]11'!D38</f>
        <v>110</v>
      </c>
      <c r="E36" s="16">
        <f>'[3]11'!E38</f>
        <v>0</v>
      </c>
      <c r="F36" s="16">
        <f>'[3]11'!F38</f>
        <v>830</v>
      </c>
      <c r="G36" s="16">
        <f>'[3]11'!G38</f>
        <v>0</v>
      </c>
      <c r="H36" s="17">
        <f t="shared" si="27"/>
        <v>1260</v>
      </c>
      <c r="I36" s="15">
        <f>'[3]11'!J38</f>
        <v>295.95999999999998</v>
      </c>
      <c r="J36" s="16">
        <f>'[3]11'!K38</f>
        <v>0</v>
      </c>
      <c r="K36" s="16">
        <f>'[3]11'!L38</f>
        <v>0</v>
      </c>
      <c r="L36" s="16">
        <f>'[3]11'!M38</f>
        <v>0</v>
      </c>
      <c r="M36" s="16">
        <f>'[3]11'!N38</f>
        <v>0</v>
      </c>
      <c r="N36" s="16">
        <f>'[3]11'!O38</f>
        <v>0</v>
      </c>
      <c r="O36" s="17">
        <f t="shared" si="28"/>
        <v>295.95999999999998</v>
      </c>
      <c r="P36" s="18">
        <f>frq!C36</f>
        <v>1</v>
      </c>
      <c r="Q36" s="15">
        <f t="shared" si="29"/>
        <v>295.95999999999998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295.95999999999998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263.95999999999998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263.95999999999998</v>
      </c>
      <c r="AT36" s="8">
        <v>32</v>
      </c>
      <c r="AU36" s="8">
        <v>0</v>
      </c>
      <c r="AW36" s="199">
        <v>32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32</v>
      </c>
      <c r="BD36" s="199">
        <v>0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0</v>
      </c>
      <c r="BL36" s="8">
        <f t="shared" si="21"/>
        <v>32</v>
      </c>
      <c r="BM36" s="8">
        <f t="shared" si="22"/>
        <v>0</v>
      </c>
      <c r="BN36" s="8">
        <f t="shared" si="23"/>
        <v>32</v>
      </c>
      <c r="BO36" s="8">
        <f t="shared" si="24"/>
        <v>0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'[3]11'!B39</f>
        <v>320</v>
      </c>
      <c r="C37" s="16">
        <f>'[3]11'!C39</f>
        <v>0</v>
      </c>
      <c r="D37" s="16">
        <f>'[3]11'!D39</f>
        <v>110</v>
      </c>
      <c r="E37" s="16">
        <f>'[3]11'!E39</f>
        <v>0</v>
      </c>
      <c r="F37" s="16">
        <f>'[3]11'!F39</f>
        <v>830</v>
      </c>
      <c r="G37" s="16">
        <f>'[3]11'!G39</f>
        <v>0</v>
      </c>
      <c r="H37" s="17">
        <f t="shared" si="27"/>
        <v>1260</v>
      </c>
      <c r="I37" s="15">
        <f>'[3]11'!J39</f>
        <v>298.95999999999998</v>
      </c>
      <c r="J37" s="16">
        <f>'[3]11'!K39</f>
        <v>0</v>
      </c>
      <c r="K37" s="16">
        <f>'[3]11'!L39</f>
        <v>0</v>
      </c>
      <c r="L37" s="16">
        <f>'[3]11'!M39</f>
        <v>0</v>
      </c>
      <c r="M37" s="16">
        <f>'[3]11'!N39</f>
        <v>0</v>
      </c>
      <c r="N37" s="16">
        <f>'[3]11'!O39</f>
        <v>0</v>
      </c>
      <c r="O37" s="17">
        <f t="shared" si="28"/>
        <v>298.95999999999998</v>
      </c>
      <c r="P37" s="18">
        <f>frq!C37</f>
        <v>1</v>
      </c>
      <c r="Q37" s="15">
        <f t="shared" si="29"/>
        <v>298.95999999999998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298.95999999999998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266.95999999999998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266.95999999999998</v>
      </c>
      <c r="AT37" s="8">
        <v>32</v>
      </c>
      <c r="AU37" s="8">
        <v>0</v>
      </c>
      <c r="AW37" s="199">
        <v>32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32</v>
      </c>
      <c r="BD37" s="199">
        <v>0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0</v>
      </c>
      <c r="BL37" s="8">
        <f t="shared" si="21"/>
        <v>32</v>
      </c>
      <c r="BM37" s="8">
        <f t="shared" si="22"/>
        <v>0</v>
      </c>
      <c r="BN37" s="8">
        <f t="shared" si="23"/>
        <v>32</v>
      </c>
      <c r="BO37" s="8">
        <f t="shared" si="24"/>
        <v>0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'[3]11'!B40</f>
        <v>320</v>
      </c>
      <c r="C38" s="16">
        <f>'[3]11'!C40</f>
        <v>0</v>
      </c>
      <c r="D38" s="16">
        <f>'[3]11'!D40</f>
        <v>110</v>
      </c>
      <c r="E38" s="16">
        <f>'[3]11'!E40</f>
        <v>0</v>
      </c>
      <c r="F38" s="16">
        <f>'[3]11'!F40</f>
        <v>830</v>
      </c>
      <c r="G38" s="16">
        <f>'[3]11'!G40</f>
        <v>0</v>
      </c>
      <c r="H38" s="17">
        <f t="shared" si="27"/>
        <v>1260</v>
      </c>
      <c r="I38" s="15">
        <f>'[3]11'!J40</f>
        <v>291.95999999999998</v>
      </c>
      <c r="J38" s="16">
        <f>'[3]11'!K40</f>
        <v>0</v>
      </c>
      <c r="K38" s="16">
        <f>'[3]11'!L40</f>
        <v>0</v>
      </c>
      <c r="L38" s="16">
        <f>'[3]11'!M40</f>
        <v>0</v>
      </c>
      <c r="M38" s="16">
        <f>'[3]11'!N40</f>
        <v>0</v>
      </c>
      <c r="N38" s="16">
        <f>'[3]11'!O40</f>
        <v>0</v>
      </c>
      <c r="O38" s="17">
        <f t="shared" si="28"/>
        <v>291.95999999999998</v>
      </c>
      <c r="P38" s="18">
        <f>frq!C38</f>
        <v>1</v>
      </c>
      <c r="Q38" s="15">
        <f t="shared" si="29"/>
        <v>291.95999999999998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291.95999999999998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259.95999999999998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259.95999999999998</v>
      </c>
      <c r="AT38" s="8">
        <v>32</v>
      </c>
      <c r="AU38" s="8">
        <v>0</v>
      </c>
      <c r="AW38" s="199">
        <v>32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32</v>
      </c>
      <c r="BD38" s="199">
        <v>0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0</v>
      </c>
      <c r="BL38" s="8">
        <f t="shared" si="21"/>
        <v>32</v>
      </c>
      <c r="BM38" s="8">
        <f t="shared" si="22"/>
        <v>0</v>
      </c>
      <c r="BN38" s="8">
        <f t="shared" si="23"/>
        <v>32</v>
      </c>
      <c r="BO38" s="8">
        <f t="shared" si="24"/>
        <v>0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'[3]11'!B41</f>
        <v>320</v>
      </c>
      <c r="C39" s="16">
        <f>'[3]11'!C41</f>
        <v>0</v>
      </c>
      <c r="D39" s="16">
        <f>'[3]11'!D41</f>
        <v>110</v>
      </c>
      <c r="E39" s="16">
        <f>'[3]11'!E41</f>
        <v>0</v>
      </c>
      <c r="F39" s="16">
        <f>'[3]11'!F41</f>
        <v>830</v>
      </c>
      <c r="G39" s="16">
        <f>'[3]11'!G41</f>
        <v>0</v>
      </c>
      <c r="H39" s="17">
        <f t="shared" si="27"/>
        <v>1260</v>
      </c>
      <c r="I39" s="15">
        <f>'[3]11'!J41</f>
        <v>294.95999999999998</v>
      </c>
      <c r="J39" s="16">
        <f>'[3]11'!K41</f>
        <v>0</v>
      </c>
      <c r="K39" s="16">
        <f>'[3]11'!L41</f>
        <v>0</v>
      </c>
      <c r="L39" s="16">
        <f>'[3]11'!M41</f>
        <v>0</v>
      </c>
      <c r="M39" s="16">
        <f>'[3]11'!N41</f>
        <v>0</v>
      </c>
      <c r="N39" s="16">
        <f>'[3]11'!O41</f>
        <v>0</v>
      </c>
      <c r="O39" s="17">
        <f t="shared" si="28"/>
        <v>294.95999999999998</v>
      </c>
      <c r="P39" s="18">
        <f>frq!C39</f>
        <v>1</v>
      </c>
      <c r="Q39" s="15">
        <f t="shared" si="29"/>
        <v>294.95999999999998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294.95999999999998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262.95999999999998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262.95999999999998</v>
      </c>
      <c r="AT39" s="8">
        <v>32</v>
      </c>
      <c r="AU39" s="8">
        <v>0</v>
      </c>
      <c r="AW39" s="199">
        <v>32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32</v>
      </c>
      <c r="BD39" s="199">
        <v>0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0</v>
      </c>
      <c r="BL39" s="8">
        <f t="shared" si="21"/>
        <v>32</v>
      </c>
      <c r="BM39" s="8">
        <f t="shared" si="22"/>
        <v>0</v>
      </c>
      <c r="BN39" s="8">
        <f t="shared" si="23"/>
        <v>32</v>
      </c>
      <c r="BO39" s="8">
        <f t="shared" si="24"/>
        <v>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'[3]11'!B42</f>
        <v>320</v>
      </c>
      <c r="C40" s="16">
        <f>'[3]11'!C42</f>
        <v>0</v>
      </c>
      <c r="D40" s="16">
        <f>'[3]11'!D42</f>
        <v>110</v>
      </c>
      <c r="E40" s="16">
        <f>'[3]11'!E42</f>
        <v>0</v>
      </c>
      <c r="F40" s="16">
        <f>'[3]11'!F42</f>
        <v>830</v>
      </c>
      <c r="G40" s="16">
        <f>'[3]11'!G42</f>
        <v>0</v>
      </c>
      <c r="H40" s="17">
        <f t="shared" si="27"/>
        <v>1260</v>
      </c>
      <c r="I40" s="15">
        <f>'[3]11'!J42</f>
        <v>294.95999999999998</v>
      </c>
      <c r="J40" s="16">
        <f>'[3]11'!K42</f>
        <v>0</v>
      </c>
      <c r="K40" s="16">
        <f>'[3]11'!L42</f>
        <v>0</v>
      </c>
      <c r="L40" s="16">
        <f>'[3]11'!M42</f>
        <v>0</v>
      </c>
      <c r="M40" s="16">
        <f>'[3]11'!N42</f>
        <v>0</v>
      </c>
      <c r="N40" s="16">
        <f>'[3]11'!O42</f>
        <v>0</v>
      </c>
      <c r="O40" s="17">
        <f t="shared" si="28"/>
        <v>294.95999999999998</v>
      </c>
      <c r="P40" s="18">
        <f>frq!C40</f>
        <v>1</v>
      </c>
      <c r="Q40" s="15">
        <f t="shared" si="29"/>
        <v>294.95999999999998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294.95999999999998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262.95999999999998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262.95999999999998</v>
      </c>
      <c r="AT40" s="8">
        <v>32</v>
      </c>
      <c r="AU40" s="8">
        <v>0</v>
      </c>
      <c r="AW40" s="199">
        <v>32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32</v>
      </c>
      <c r="BD40" s="199">
        <v>0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0</v>
      </c>
      <c r="BL40" s="8">
        <f t="shared" si="21"/>
        <v>32</v>
      </c>
      <c r="BM40" s="8">
        <f t="shared" si="22"/>
        <v>0</v>
      </c>
      <c r="BN40" s="8">
        <f t="shared" si="23"/>
        <v>32</v>
      </c>
      <c r="BO40" s="8">
        <f t="shared" si="24"/>
        <v>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'[3]11'!B43</f>
        <v>320</v>
      </c>
      <c r="C41" s="16">
        <f>'[3]11'!C43</f>
        <v>0</v>
      </c>
      <c r="D41" s="16">
        <f>'[3]11'!D43</f>
        <v>110</v>
      </c>
      <c r="E41" s="16">
        <f>'[3]11'!E43</f>
        <v>0</v>
      </c>
      <c r="F41" s="16">
        <f>'[3]11'!F43</f>
        <v>830</v>
      </c>
      <c r="G41" s="16">
        <f>'[3]11'!G43</f>
        <v>0</v>
      </c>
      <c r="H41" s="17">
        <f t="shared" si="27"/>
        <v>1260</v>
      </c>
      <c r="I41" s="15">
        <f>'[3]11'!J43</f>
        <v>294.95999999999998</v>
      </c>
      <c r="J41" s="16">
        <f>'[3]11'!K43</f>
        <v>0</v>
      </c>
      <c r="K41" s="16">
        <f>'[3]11'!L43</f>
        <v>0</v>
      </c>
      <c r="L41" s="16">
        <f>'[3]11'!M43</f>
        <v>0</v>
      </c>
      <c r="M41" s="16">
        <f>'[3]11'!N43</f>
        <v>0</v>
      </c>
      <c r="N41" s="16">
        <f>'[3]11'!O43</f>
        <v>0</v>
      </c>
      <c r="O41" s="17">
        <f t="shared" si="28"/>
        <v>294.95999999999998</v>
      </c>
      <c r="P41" s="18">
        <f>frq!C41</f>
        <v>1</v>
      </c>
      <c r="Q41" s="15">
        <f t="shared" si="29"/>
        <v>294.95999999999998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294.95999999999998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262.95999999999998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262.95999999999998</v>
      </c>
      <c r="AT41" s="8">
        <v>32</v>
      </c>
      <c r="AU41" s="8">
        <v>0</v>
      </c>
      <c r="AW41" s="199">
        <v>32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32</v>
      </c>
      <c r="BD41" s="199">
        <v>0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0</v>
      </c>
      <c r="BL41" s="8">
        <f t="shared" si="21"/>
        <v>32</v>
      </c>
      <c r="BM41" s="8">
        <f t="shared" si="22"/>
        <v>0</v>
      </c>
      <c r="BN41" s="8">
        <f t="shared" si="23"/>
        <v>32</v>
      </c>
      <c r="BO41" s="8">
        <f t="shared" si="24"/>
        <v>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'[3]11'!B44</f>
        <v>320</v>
      </c>
      <c r="C42" s="16">
        <f>'[3]11'!C44</f>
        <v>0</v>
      </c>
      <c r="D42" s="16">
        <f>'[3]11'!D44</f>
        <v>110</v>
      </c>
      <c r="E42" s="16">
        <f>'[3]11'!E44</f>
        <v>0</v>
      </c>
      <c r="F42" s="16">
        <f>'[3]11'!F44</f>
        <v>830</v>
      </c>
      <c r="G42" s="16">
        <f>'[3]11'!G44</f>
        <v>0</v>
      </c>
      <c r="H42" s="17">
        <f t="shared" si="27"/>
        <v>1260</v>
      </c>
      <c r="I42" s="15">
        <f>'[3]11'!J44</f>
        <v>294.95999999999998</v>
      </c>
      <c r="J42" s="16">
        <f>'[3]11'!K44</f>
        <v>0</v>
      </c>
      <c r="K42" s="16">
        <f>'[3]11'!L44</f>
        <v>0</v>
      </c>
      <c r="L42" s="16">
        <f>'[3]11'!M44</f>
        <v>0</v>
      </c>
      <c r="M42" s="16">
        <f>'[3]11'!N44</f>
        <v>0</v>
      </c>
      <c r="N42" s="16">
        <f>'[3]11'!O44</f>
        <v>0</v>
      </c>
      <c r="O42" s="17">
        <f t="shared" si="28"/>
        <v>294.95999999999998</v>
      </c>
      <c r="P42" s="18">
        <f>frq!C42</f>
        <v>1</v>
      </c>
      <c r="Q42" s="15">
        <f t="shared" si="29"/>
        <v>294.95999999999998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294.95999999999998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262.95999999999998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262.95999999999998</v>
      </c>
      <c r="AT42" s="8">
        <v>32</v>
      </c>
      <c r="AU42" s="8">
        <v>0</v>
      </c>
      <c r="AW42" s="199">
        <v>32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32</v>
      </c>
      <c r="BD42" s="199">
        <v>0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0</v>
      </c>
      <c r="BL42" s="8">
        <f t="shared" si="21"/>
        <v>32</v>
      </c>
      <c r="BM42" s="8">
        <f t="shared" si="22"/>
        <v>0</v>
      </c>
      <c r="BN42" s="8">
        <f t="shared" si="23"/>
        <v>32</v>
      </c>
      <c r="BO42" s="8">
        <f t="shared" si="24"/>
        <v>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'[3]11'!B45</f>
        <v>320</v>
      </c>
      <c r="C43" s="16">
        <f>'[3]11'!C45</f>
        <v>0</v>
      </c>
      <c r="D43" s="16">
        <f>'[3]11'!D45</f>
        <v>110</v>
      </c>
      <c r="E43" s="16">
        <f>'[3]11'!E45</f>
        <v>0</v>
      </c>
      <c r="F43" s="16">
        <f>'[3]11'!F45</f>
        <v>830</v>
      </c>
      <c r="G43" s="16">
        <f>'[3]11'!G45</f>
        <v>0</v>
      </c>
      <c r="H43" s="17">
        <f t="shared" si="27"/>
        <v>1260</v>
      </c>
      <c r="I43" s="15">
        <f>'[3]11'!J45</f>
        <v>298.95999999999998</v>
      </c>
      <c r="J43" s="16">
        <f>'[3]11'!K45</f>
        <v>0</v>
      </c>
      <c r="K43" s="16">
        <f>'[3]11'!L45</f>
        <v>0</v>
      </c>
      <c r="L43" s="16">
        <f>'[3]11'!M45</f>
        <v>0</v>
      </c>
      <c r="M43" s="16">
        <f>'[3]11'!N45</f>
        <v>0</v>
      </c>
      <c r="N43" s="16">
        <f>'[3]11'!O45</f>
        <v>0</v>
      </c>
      <c r="O43" s="17">
        <f t="shared" si="28"/>
        <v>298.95999999999998</v>
      </c>
      <c r="P43" s="18">
        <f>frq!C43</f>
        <v>1</v>
      </c>
      <c r="Q43" s="15">
        <f t="shared" si="29"/>
        <v>298.95999999999998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298.95999999999998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266.95999999999998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266.95999999999998</v>
      </c>
      <c r="AT43" s="8">
        <v>32</v>
      </c>
      <c r="AU43" s="8">
        <v>0</v>
      </c>
      <c r="AW43" s="199">
        <v>32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32</v>
      </c>
      <c r="BD43" s="199">
        <v>0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0</v>
      </c>
      <c r="BL43" s="8">
        <f t="shared" si="21"/>
        <v>32</v>
      </c>
      <c r="BM43" s="8">
        <f t="shared" si="22"/>
        <v>0</v>
      </c>
      <c r="BN43" s="8">
        <f t="shared" si="23"/>
        <v>32</v>
      </c>
      <c r="BO43" s="8">
        <f t="shared" si="24"/>
        <v>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'[3]11'!B46</f>
        <v>320</v>
      </c>
      <c r="C44" s="16">
        <f>'[3]11'!C46</f>
        <v>0</v>
      </c>
      <c r="D44" s="16">
        <f>'[3]11'!D46</f>
        <v>110</v>
      </c>
      <c r="E44" s="16">
        <f>'[3]11'!E46</f>
        <v>0</v>
      </c>
      <c r="F44" s="16">
        <f>'[3]11'!F46</f>
        <v>830</v>
      </c>
      <c r="G44" s="16">
        <f>'[3]11'!G46</f>
        <v>0</v>
      </c>
      <c r="H44" s="17">
        <f t="shared" si="27"/>
        <v>1260</v>
      </c>
      <c r="I44" s="15">
        <f>'[3]11'!J46</f>
        <v>291.95999999999998</v>
      </c>
      <c r="J44" s="16">
        <f>'[3]11'!K46</f>
        <v>0</v>
      </c>
      <c r="K44" s="16">
        <f>'[3]11'!L46</f>
        <v>0</v>
      </c>
      <c r="L44" s="16">
        <f>'[3]11'!M46</f>
        <v>0</v>
      </c>
      <c r="M44" s="16">
        <f>'[3]11'!N46</f>
        <v>0</v>
      </c>
      <c r="N44" s="16">
        <f>'[3]11'!O46</f>
        <v>0</v>
      </c>
      <c r="O44" s="17">
        <f t="shared" si="28"/>
        <v>291.95999999999998</v>
      </c>
      <c r="P44" s="18">
        <f>frq!C44</f>
        <v>1</v>
      </c>
      <c r="Q44" s="15">
        <f t="shared" si="29"/>
        <v>291.95999999999998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291.95999999999998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259.95999999999998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259.95999999999998</v>
      </c>
      <c r="AT44" s="8">
        <v>32</v>
      </c>
      <c r="AU44" s="8">
        <v>0</v>
      </c>
      <c r="AW44" s="199">
        <v>32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32</v>
      </c>
      <c r="BD44" s="199">
        <v>0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0</v>
      </c>
      <c r="BL44" s="8">
        <f t="shared" si="21"/>
        <v>32</v>
      </c>
      <c r="BM44" s="8">
        <f t="shared" si="22"/>
        <v>0</v>
      </c>
      <c r="BN44" s="8">
        <f t="shared" si="23"/>
        <v>32</v>
      </c>
      <c r="BO44" s="8">
        <f t="shared" si="24"/>
        <v>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'[3]11'!B47</f>
        <v>320</v>
      </c>
      <c r="C45" s="16">
        <f>'[3]11'!C47</f>
        <v>0</v>
      </c>
      <c r="D45" s="16">
        <f>'[3]11'!D47</f>
        <v>110</v>
      </c>
      <c r="E45" s="16">
        <f>'[3]11'!E47</f>
        <v>0</v>
      </c>
      <c r="F45" s="16">
        <f>'[3]11'!F47</f>
        <v>830</v>
      </c>
      <c r="G45" s="16">
        <f>'[3]11'!G47</f>
        <v>0</v>
      </c>
      <c r="H45" s="17">
        <f t="shared" si="27"/>
        <v>1260</v>
      </c>
      <c r="I45" s="15">
        <f>'[3]11'!J47</f>
        <v>292.95999999999998</v>
      </c>
      <c r="J45" s="16">
        <f>'[3]11'!K47</f>
        <v>0</v>
      </c>
      <c r="K45" s="16">
        <f>'[3]11'!L47</f>
        <v>0</v>
      </c>
      <c r="L45" s="16">
        <f>'[3]11'!M47</f>
        <v>0</v>
      </c>
      <c r="M45" s="16">
        <f>'[3]11'!N47</f>
        <v>0</v>
      </c>
      <c r="N45" s="16">
        <f>'[3]11'!O47</f>
        <v>0</v>
      </c>
      <c r="O45" s="17">
        <f t="shared" si="28"/>
        <v>292.95999999999998</v>
      </c>
      <c r="P45" s="18">
        <f>frq!C45</f>
        <v>1</v>
      </c>
      <c r="Q45" s="15">
        <f t="shared" si="29"/>
        <v>292.95999999999998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292.95999999999998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260.95999999999998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260.95999999999998</v>
      </c>
      <c r="AT45" s="8">
        <v>32</v>
      </c>
      <c r="AU45" s="8">
        <v>0</v>
      </c>
      <c r="AW45" s="199">
        <v>32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32</v>
      </c>
      <c r="BD45" s="199">
        <v>0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0</v>
      </c>
      <c r="BL45" s="8">
        <f t="shared" si="21"/>
        <v>32</v>
      </c>
      <c r="BM45" s="8">
        <f t="shared" si="22"/>
        <v>0</v>
      </c>
      <c r="BN45" s="8">
        <f t="shared" si="23"/>
        <v>32</v>
      </c>
      <c r="BO45" s="8">
        <f t="shared" si="24"/>
        <v>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'[3]11'!B48</f>
        <v>320</v>
      </c>
      <c r="C46" s="16">
        <f>'[3]11'!C48</f>
        <v>0</v>
      </c>
      <c r="D46" s="16">
        <f>'[3]11'!D48</f>
        <v>110</v>
      </c>
      <c r="E46" s="16">
        <f>'[3]11'!E48</f>
        <v>0</v>
      </c>
      <c r="F46" s="16">
        <f>'[3]11'!F48</f>
        <v>830</v>
      </c>
      <c r="G46" s="16">
        <f>'[3]11'!G48</f>
        <v>0</v>
      </c>
      <c r="H46" s="17">
        <f t="shared" si="27"/>
        <v>1260</v>
      </c>
      <c r="I46" s="15">
        <f>'[3]11'!J48</f>
        <v>292.95999999999998</v>
      </c>
      <c r="J46" s="16">
        <f>'[3]11'!K48</f>
        <v>0</v>
      </c>
      <c r="K46" s="16">
        <f>'[3]11'!L48</f>
        <v>0</v>
      </c>
      <c r="L46" s="16">
        <f>'[3]11'!M48</f>
        <v>0</v>
      </c>
      <c r="M46" s="16">
        <f>'[3]11'!N48</f>
        <v>0</v>
      </c>
      <c r="N46" s="16">
        <f>'[3]11'!O48</f>
        <v>0</v>
      </c>
      <c r="O46" s="17">
        <f t="shared" si="28"/>
        <v>292.95999999999998</v>
      </c>
      <c r="P46" s="18">
        <f>frq!C46</f>
        <v>1</v>
      </c>
      <c r="Q46" s="15">
        <f t="shared" si="29"/>
        <v>292.95999999999998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292.95999999999998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260.95999999999998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260.95999999999998</v>
      </c>
      <c r="AT46" s="8">
        <v>32</v>
      </c>
      <c r="AU46" s="8">
        <v>0</v>
      </c>
      <c r="AW46" s="199">
        <v>32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32</v>
      </c>
      <c r="BD46" s="199">
        <v>0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0</v>
      </c>
      <c r="BL46" s="8">
        <f t="shared" si="21"/>
        <v>32</v>
      </c>
      <c r="BM46" s="8">
        <f t="shared" si="22"/>
        <v>0</v>
      </c>
      <c r="BN46" s="8">
        <f t="shared" si="23"/>
        <v>32</v>
      </c>
      <c r="BO46" s="8">
        <f t="shared" si="24"/>
        <v>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'[3]11'!B49</f>
        <v>320</v>
      </c>
      <c r="C47" s="16">
        <f>'[3]11'!C49</f>
        <v>0</v>
      </c>
      <c r="D47" s="16">
        <f>'[3]11'!D49</f>
        <v>110</v>
      </c>
      <c r="E47" s="16">
        <f>'[3]11'!E49</f>
        <v>0</v>
      </c>
      <c r="F47" s="16">
        <f>'[3]11'!F49</f>
        <v>830</v>
      </c>
      <c r="G47" s="16">
        <f>'[3]11'!G49</f>
        <v>0</v>
      </c>
      <c r="H47" s="17">
        <f t="shared" si="27"/>
        <v>1260</v>
      </c>
      <c r="I47" s="15">
        <f>'[3]11'!J49</f>
        <v>296.95999999999998</v>
      </c>
      <c r="J47" s="16">
        <f>'[3]11'!K49</f>
        <v>0</v>
      </c>
      <c r="K47" s="16">
        <f>'[3]11'!L49</f>
        <v>0</v>
      </c>
      <c r="L47" s="16">
        <f>'[3]11'!M49</f>
        <v>0</v>
      </c>
      <c r="M47" s="16">
        <f>'[3]11'!N49</f>
        <v>0</v>
      </c>
      <c r="N47" s="16">
        <f>'[3]11'!O49</f>
        <v>0</v>
      </c>
      <c r="O47" s="17">
        <f t="shared" si="28"/>
        <v>296.95999999999998</v>
      </c>
      <c r="P47" s="18">
        <f>frq!C47</f>
        <v>1</v>
      </c>
      <c r="Q47" s="15">
        <f t="shared" si="29"/>
        <v>296.95999999999998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296.95999999999998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264.95999999999998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264.95999999999998</v>
      </c>
      <c r="AT47" s="8">
        <v>32</v>
      </c>
      <c r="AU47" s="8">
        <v>0</v>
      </c>
      <c r="AW47" s="199">
        <v>32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32</v>
      </c>
      <c r="BD47" s="199">
        <v>0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0</v>
      </c>
      <c r="BL47" s="8">
        <f t="shared" si="21"/>
        <v>32</v>
      </c>
      <c r="BM47" s="8">
        <f t="shared" si="22"/>
        <v>0</v>
      </c>
      <c r="BN47" s="8">
        <f t="shared" si="23"/>
        <v>32</v>
      </c>
      <c r="BO47" s="8">
        <f t="shared" si="24"/>
        <v>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'[3]11'!B50</f>
        <v>320</v>
      </c>
      <c r="C48" s="16">
        <f>'[3]11'!C50</f>
        <v>0</v>
      </c>
      <c r="D48" s="16">
        <f>'[3]11'!D50</f>
        <v>110</v>
      </c>
      <c r="E48" s="16">
        <f>'[3]11'!E50</f>
        <v>0</v>
      </c>
      <c r="F48" s="16">
        <f>'[3]11'!F50</f>
        <v>830</v>
      </c>
      <c r="G48" s="16">
        <f>'[3]11'!G50</f>
        <v>0</v>
      </c>
      <c r="H48" s="17">
        <f t="shared" si="27"/>
        <v>1260</v>
      </c>
      <c r="I48" s="15">
        <f>'[3]11'!J50</f>
        <v>295.95999999999998</v>
      </c>
      <c r="J48" s="16">
        <f>'[3]11'!K50</f>
        <v>0</v>
      </c>
      <c r="K48" s="16">
        <f>'[3]11'!L50</f>
        <v>0</v>
      </c>
      <c r="L48" s="16">
        <f>'[3]11'!M50</f>
        <v>0</v>
      </c>
      <c r="M48" s="16">
        <f>'[3]11'!N50</f>
        <v>0</v>
      </c>
      <c r="N48" s="16">
        <f>'[3]11'!O50</f>
        <v>0</v>
      </c>
      <c r="O48" s="17">
        <f t="shared" si="28"/>
        <v>295.95999999999998</v>
      </c>
      <c r="P48" s="18">
        <f>frq!C48</f>
        <v>1</v>
      </c>
      <c r="Q48" s="15">
        <f t="shared" si="29"/>
        <v>295.95999999999998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295.95999999999998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263.95999999999998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263.95999999999998</v>
      </c>
      <c r="AT48" s="8">
        <v>32</v>
      </c>
      <c r="AU48" s="8">
        <v>0</v>
      </c>
      <c r="AW48" s="199">
        <v>32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32</v>
      </c>
      <c r="BD48" s="199">
        <v>0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0</v>
      </c>
      <c r="BL48" s="8">
        <f t="shared" si="21"/>
        <v>32</v>
      </c>
      <c r="BM48" s="8">
        <f t="shared" si="22"/>
        <v>0</v>
      </c>
      <c r="BN48" s="8">
        <f t="shared" si="23"/>
        <v>32</v>
      </c>
      <c r="BO48" s="8">
        <f t="shared" si="24"/>
        <v>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'[3]11'!B51</f>
        <v>320</v>
      </c>
      <c r="C49" s="16">
        <f>'[3]11'!C51</f>
        <v>0</v>
      </c>
      <c r="D49" s="16">
        <f>'[3]11'!D51</f>
        <v>110</v>
      </c>
      <c r="E49" s="16">
        <f>'[3]11'!E51</f>
        <v>0</v>
      </c>
      <c r="F49" s="16">
        <f>'[3]11'!F51</f>
        <v>830</v>
      </c>
      <c r="G49" s="16">
        <f>'[3]11'!G51</f>
        <v>0</v>
      </c>
      <c r="H49" s="17">
        <f t="shared" si="27"/>
        <v>1260</v>
      </c>
      <c r="I49" s="15">
        <f>'[3]11'!J51</f>
        <v>299.95999999999998</v>
      </c>
      <c r="J49" s="16">
        <f>'[3]11'!K51</f>
        <v>0</v>
      </c>
      <c r="K49" s="16">
        <f>'[3]11'!L51</f>
        <v>0</v>
      </c>
      <c r="L49" s="16">
        <f>'[3]11'!M51</f>
        <v>0</v>
      </c>
      <c r="M49" s="16">
        <f>'[3]11'!N51</f>
        <v>0</v>
      </c>
      <c r="N49" s="16">
        <f>'[3]11'!O51</f>
        <v>0</v>
      </c>
      <c r="O49" s="17">
        <f t="shared" si="28"/>
        <v>299.95999999999998</v>
      </c>
      <c r="P49" s="18">
        <f>frq!C49</f>
        <v>1</v>
      </c>
      <c r="Q49" s="15">
        <f t="shared" si="29"/>
        <v>299.95999999999998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299.95999999999998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267.95999999999998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267.95999999999998</v>
      </c>
      <c r="AT49" s="8">
        <v>32</v>
      </c>
      <c r="AU49" s="8">
        <v>0</v>
      </c>
      <c r="AW49" s="199">
        <v>32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32</v>
      </c>
      <c r="BD49" s="199">
        <v>0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0</v>
      </c>
      <c r="BL49" s="8">
        <f t="shared" si="21"/>
        <v>32</v>
      </c>
      <c r="BM49" s="8">
        <f t="shared" si="22"/>
        <v>0</v>
      </c>
      <c r="BN49" s="8">
        <f t="shared" si="23"/>
        <v>32</v>
      </c>
      <c r="BO49" s="8">
        <f t="shared" si="24"/>
        <v>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'[3]11'!B52</f>
        <v>320</v>
      </c>
      <c r="C50" s="16">
        <f>'[3]11'!C52</f>
        <v>0</v>
      </c>
      <c r="D50" s="16">
        <f>'[3]11'!D52</f>
        <v>110</v>
      </c>
      <c r="E50" s="16">
        <f>'[3]11'!E52</f>
        <v>0</v>
      </c>
      <c r="F50" s="16">
        <f>'[3]11'!F52</f>
        <v>830</v>
      </c>
      <c r="G50" s="16">
        <f>'[3]11'!G52</f>
        <v>0</v>
      </c>
      <c r="H50" s="17">
        <f t="shared" si="27"/>
        <v>1260</v>
      </c>
      <c r="I50" s="15">
        <f>'[3]11'!J52</f>
        <v>292.95999999999998</v>
      </c>
      <c r="J50" s="16">
        <f>'[3]11'!K52</f>
        <v>0</v>
      </c>
      <c r="K50" s="16">
        <f>'[3]11'!L52</f>
        <v>0</v>
      </c>
      <c r="L50" s="16">
        <f>'[3]11'!M52</f>
        <v>0</v>
      </c>
      <c r="M50" s="16">
        <f>'[3]11'!N52</f>
        <v>0</v>
      </c>
      <c r="N50" s="16">
        <f>'[3]11'!O52</f>
        <v>0</v>
      </c>
      <c r="O50" s="17">
        <f t="shared" si="28"/>
        <v>292.95999999999998</v>
      </c>
      <c r="P50" s="18">
        <f>frq!C50</f>
        <v>1</v>
      </c>
      <c r="Q50" s="15">
        <f t="shared" si="29"/>
        <v>292.95999999999998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292.95999999999998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260.95999999999998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260.95999999999998</v>
      </c>
      <c r="AT50" s="8">
        <v>32</v>
      </c>
      <c r="AU50" s="8">
        <v>0</v>
      </c>
      <c r="AW50" s="199">
        <v>32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32</v>
      </c>
      <c r="BD50" s="199">
        <v>0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0</v>
      </c>
      <c r="BL50" s="8">
        <f t="shared" si="21"/>
        <v>32</v>
      </c>
      <c r="BM50" s="8">
        <f t="shared" si="22"/>
        <v>0</v>
      </c>
      <c r="BN50" s="8">
        <f t="shared" si="23"/>
        <v>32</v>
      </c>
      <c r="BO50" s="8">
        <f t="shared" si="24"/>
        <v>0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'[3]11'!B53</f>
        <v>320</v>
      </c>
      <c r="C51" s="16">
        <f>'[3]11'!C53</f>
        <v>0</v>
      </c>
      <c r="D51" s="16">
        <f>'[3]11'!D53</f>
        <v>110</v>
      </c>
      <c r="E51" s="16">
        <f>'[3]11'!E53</f>
        <v>0</v>
      </c>
      <c r="F51" s="16">
        <f>'[3]11'!F53</f>
        <v>830</v>
      </c>
      <c r="G51" s="16">
        <f>'[3]11'!G53</f>
        <v>0</v>
      </c>
      <c r="H51" s="17">
        <f t="shared" si="27"/>
        <v>1260</v>
      </c>
      <c r="I51" s="15">
        <f>'[3]11'!J53</f>
        <v>293.95999999999998</v>
      </c>
      <c r="J51" s="16">
        <f>'[3]11'!K53</f>
        <v>0</v>
      </c>
      <c r="K51" s="16">
        <f>'[3]11'!L53</f>
        <v>0</v>
      </c>
      <c r="L51" s="16">
        <f>'[3]11'!M53</f>
        <v>0</v>
      </c>
      <c r="M51" s="16">
        <f>'[3]11'!N53</f>
        <v>0</v>
      </c>
      <c r="N51" s="16">
        <f>'[3]11'!O53</f>
        <v>0</v>
      </c>
      <c r="O51" s="17">
        <f t="shared" si="28"/>
        <v>293.95999999999998</v>
      </c>
      <c r="P51" s="18">
        <f>frq!C51</f>
        <v>1</v>
      </c>
      <c r="Q51" s="15">
        <f t="shared" si="29"/>
        <v>293.95999999999998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293.95999999999998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261.95999999999998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261.95999999999998</v>
      </c>
      <c r="AT51" s="8">
        <v>32</v>
      </c>
      <c r="AU51" s="8">
        <v>0</v>
      </c>
      <c r="AW51" s="199">
        <v>32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32</v>
      </c>
      <c r="BD51" s="199">
        <v>0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0</v>
      </c>
      <c r="BL51" s="8">
        <f t="shared" si="21"/>
        <v>32</v>
      </c>
      <c r="BM51" s="8">
        <f t="shared" si="22"/>
        <v>0</v>
      </c>
      <c r="BN51" s="8">
        <f t="shared" si="23"/>
        <v>32</v>
      </c>
      <c r="BO51" s="8">
        <f t="shared" si="24"/>
        <v>0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'[3]11'!B54</f>
        <v>320</v>
      </c>
      <c r="C52" s="16">
        <f>'[3]11'!C54</f>
        <v>0</v>
      </c>
      <c r="D52" s="16">
        <f>'[3]11'!D54</f>
        <v>110</v>
      </c>
      <c r="E52" s="16">
        <f>'[3]11'!E54</f>
        <v>0</v>
      </c>
      <c r="F52" s="16">
        <f>'[3]11'!F54</f>
        <v>830</v>
      </c>
      <c r="G52" s="16">
        <f>'[3]11'!G54</f>
        <v>0</v>
      </c>
      <c r="H52" s="17">
        <f t="shared" si="27"/>
        <v>1260</v>
      </c>
      <c r="I52" s="15">
        <f>'[3]11'!J54</f>
        <v>291.95999999999998</v>
      </c>
      <c r="J52" s="16">
        <f>'[3]11'!K54</f>
        <v>0</v>
      </c>
      <c r="K52" s="16">
        <f>'[3]11'!L54</f>
        <v>0</v>
      </c>
      <c r="L52" s="16">
        <f>'[3]11'!M54</f>
        <v>0</v>
      </c>
      <c r="M52" s="16">
        <f>'[3]11'!N54</f>
        <v>0</v>
      </c>
      <c r="N52" s="16">
        <f>'[3]11'!O54</f>
        <v>0</v>
      </c>
      <c r="O52" s="17">
        <f t="shared" si="28"/>
        <v>291.95999999999998</v>
      </c>
      <c r="P52" s="18">
        <f>frq!C52</f>
        <v>1</v>
      </c>
      <c r="Q52" s="15">
        <f t="shared" si="29"/>
        <v>291.95999999999998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291.95999999999998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259.95999999999998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259.95999999999998</v>
      </c>
      <c r="AT52" s="8">
        <v>32</v>
      </c>
      <c r="AU52" s="8">
        <v>0</v>
      </c>
      <c r="AW52" s="199">
        <v>32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32</v>
      </c>
      <c r="BD52" s="199">
        <v>0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0</v>
      </c>
      <c r="BL52" s="8">
        <f t="shared" si="21"/>
        <v>32</v>
      </c>
      <c r="BM52" s="8">
        <f t="shared" si="22"/>
        <v>0</v>
      </c>
      <c r="BN52" s="8">
        <f t="shared" si="23"/>
        <v>32</v>
      </c>
      <c r="BO52" s="8">
        <f t="shared" si="24"/>
        <v>0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'[3]11'!B55</f>
        <v>320</v>
      </c>
      <c r="C53" s="16">
        <f>'[3]11'!C55</f>
        <v>0</v>
      </c>
      <c r="D53" s="16">
        <f>'[3]11'!D55</f>
        <v>110</v>
      </c>
      <c r="E53" s="16">
        <f>'[3]11'!E55</f>
        <v>0</v>
      </c>
      <c r="F53" s="16">
        <f>'[3]11'!F55</f>
        <v>830</v>
      </c>
      <c r="G53" s="16">
        <f>'[3]11'!G55</f>
        <v>0</v>
      </c>
      <c r="H53" s="17">
        <f t="shared" si="27"/>
        <v>1260</v>
      </c>
      <c r="I53" s="15">
        <f>'[3]11'!J55</f>
        <v>291.95999999999998</v>
      </c>
      <c r="J53" s="16">
        <f>'[3]11'!K55</f>
        <v>0</v>
      </c>
      <c r="K53" s="16">
        <f>'[3]11'!L55</f>
        <v>0</v>
      </c>
      <c r="L53" s="16">
        <f>'[3]11'!M55</f>
        <v>0</v>
      </c>
      <c r="M53" s="16">
        <f>'[3]11'!N55</f>
        <v>0</v>
      </c>
      <c r="N53" s="16">
        <f>'[3]11'!O55</f>
        <v>0</v>
      </c>
      <c r="O53" s="17">
        <f t="shared" si="28"/>
        <v>291.95999999999998</v>
      </c>
      <c r="P53" s="18">
        <f>frq!C53</f>
        <v>1</v>
      </c>
      <c r="Q53" s="15">
        <f t="shared" si="29"/>
        <v>291.95999999999998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291.95999999999998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259.95999999999998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259.95999999999998</v>
      </c>
      <c r="AT53" s="8">
        <v>32</v>
      </c>
      <c r="AU53" s="8">
        <v>0</v>
      </c>
      <c r="AW53" s="199">
        <v>32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32</v>
      </c>
      <c r="BD53" s="199">
        <v>0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0</v>
      </c>
      <c r="BL53" s="8">
        <f t="shared" si="21"/>
        <v>32</v>
      </c>
      <c r="BM53" s="8">
        <f t="shared" si="22"/>
        <v>0</v>
      </c>
      <c r="BN53" s="8">
        <f t="shared" si="23"/>
        <v>32</v>
      </c>
      <c r="BO53" s="8">
        <f t="shared" si="24"/>
        <v>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'[3]11'!B56</f>
        <v>320</v>
      </c>
      <c r="C54" s="16">
        <f>'[3]11'!C56</f>
        <v>0</v>
      </c>
      <c r="D54" s="16">
        <f>'[3]11'!D56</f>
        <v>110</v>
      </c>
      <c r="E54" s="16">
        <f>'[3]11'!E56</f>
        <v>0</v>
      </c>
      <c r="F54" s="16">
        <f>'[3]11'!F56</f>
        <v>830</v>
      </c>
      <c r="G54" s="16">
        <f>'[3]11'!G56</f>
        <v>0</v>
      </c>
      <c r="H54" s="17">
        <f t="shared" si="27"/>
        <v>1260</v>
      </c>
      <c r="I54" s="15">
        <f>'[3]11'!J56</f>
        <v>291.95999999999998</v>
      </c>
      <c r="J54" s="16">
        <f>'[3]11'!K56</f>
        <v>0</v>
      </c>
      <c r="K54" s="16">
        <f>'[3]11'!L56</f>
        <v>0</v>
      </c>
      <c r="L54" s="16">
        <f>'[3]11'!M56</f>
        <v>0</v>
      </c>
      <c r="M54" s="16">
        <f>'[3]11'!N56</f>
        <v>0</v>
      </c>
      <c r="N54" s="16">
        <f>'[3]11'!O56</f>
        <v>0</v>
      </c>
      <c r="O54" s="17">
        <f t="shared" si="28"/>
        <v>291.95999999999998</v>
      </c>
      <c r="P54" s="18">
        <f>frq!C54</f>
        <v>1</v>
      </c>
      <c r="Q54" s="15">
        <f t="shared" si="29"/>
        <v>291.95999999999998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291.95999999999998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259.95999999999998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259.95999999999998</v>
      </c>
      <c r="AT54" s="8">
        <v>32</v>
      </c>
      <c r="AU54" s="8">
        <v>0</v>
      </c>
      <c r="AW54" s="199">
        <v>32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32</v>
      </c>
      <c r="BD54" s="199">
        <v>0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0</v>
      </c>
      <c r="BL54" s="8">
        <f t="shared" si="21"/>
        <v>32</v>
      </c>
      <c r="BM54" s="8">
        <f t="shared" si="22"/>
        <v>0</v>
      </c>
      <c r="BN54" s="8">
        <f t="shared" si="23"/>
        <v>32</v>
      </c>
      <c r="BO54" s="8">
        <f t="shared" si="24"/>
        <v>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'[3]11'!B57</f>
        <v>320</v>
      </c>
      <c r="C55" s="16">
        <f>'[3]11'!C57</f>
        <v>0</v>
      </c>
      <c r="D55" s="16">
        <f>'[3]11'!D57</f>
        <v>110</v>
      </c>
      <c r="E55" s="16">
        <f>'[3]11'!E57</f>
        <v>0</v>
      </c>
      <c r="F55" s="16">
        <f>'[3]11'!F57</f>
        <v>830</v>
      </c>
      <c r="G55" s="16">
        <f>'[3]11'!G57</f>
        <v>0</v>
      </c>
      <c r="H55" s="17">
        <f t="shared" si="27"/>
        <v>1260</v>
      </c>
      <c r="I55" s="15">
        <f>'[3]11'!J57</f>
        <v>275.36</v>
      </c>
      <c r="J55" s="16">
        <f>'[3]11'!K57</f>
        <v>0</v>
      </c>
      <c r="K55" s="16">
        <f>'[3]11'!L57</f>
        <v>0</v>
      </c>
      <c r="L55" s="16">
        <f>'[3]11'!M57</f>
        <v>0</v>
      </c>
      <c r="M55" s="16">
        <f>'[3]11'!N57</f>
        <v>0</v>
      </c>
      <c r="N55" s="16">
        <f>'[3]11'!O57</f>
        <v>0</v>
      </c>
      <c r="O55" s="17">
        <f t="shared" si="28"/>
        <v>275.36</v>
      </c>
      <c r="P55" s="18">
        <f>frq!C55</f>
        <v>1</v>
      </c>
      <c r="Q55" s="15">
        <f t="shared" si="29"/>
        <v>275.36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275.36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243.36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243.36</v>
      </c>
      <c r="AT55" s="8">
        <v>32</v>
      </c>
      <c r="AU55" s="8">
        <v>0</v>
      </c>
      <c r="AW55" s="199">
        <v>32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32</v>
      </c>
      <c r="BD55" s="199">
        <v>0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0</v>
      </c>
      <c r="BL55" s="8">
        <f t="shared" si="21"/>
        <v>32</v>
      </c>
      <c r="BM55" s="8">
        <f t="shared" si="22"/>
        <v>0</v>
      </c>
      <c r="BN55" s="8">
        <f t="shared" si="23"/>
        <v>32</v>
      </c>
      <c r="BO55" s="8">
        <f t="shared" si="24"/>
        <v>0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'[3]11'!B58</f>
        <v>320</v>
      </c>
      <c r="C56" s="16">
        <f>'[3]11'!C58</f>
        <v>0</v>
      </c>
      <c r="D56" s="16">
        <f>'[3]11'!D58</f>
        <v>110</v>
      </c>
      <c r="E56" s="16">
        <f>'[3]11'!E58</f>
        <v>0</v>
      </c>
      <c r="F56" s="16">
        <f>'[3]11'!F58</f>
        <v>830</v>
      </c>
      <c r="G56" s="16">
        <f>'[3]11'!G58</f>
        <v>0</v>
      </c>
      <c r="H56" s="17">
        <f t="shared" si="27"/>
        <v>1260</v>
      </c>
      <c r="I56" s="15">
        <f>'[3]11'!J58</f>
        <v>270</v>
      </c>
      <c r="J56" s="16">
        <f>'[3]11'!K58</f>
        <v>0</v>
      </c>
      <c r="K56" s="16">
        <f>'[3]11'!L58</f>
        <v>0</v>
      </c>
      <c r="L56" s="16">
        <f>'[3]11'!M58</f>
        <v>0</v>
      </c>
      <c r="M56" s="16">
        <f>'[3]11'!N58</f>
        <v>0</v>
      </c>
      <c r="N56" s="16">
        <f>'[3]11'!O58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0.64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0.64</v>
      </c>
      <c r="AL56" s="8">
        <f t="shared" si="31"/>
        <v>237.36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237.36</v>
      </c>
      <c r="AT56" s="8">
        <v>32</v>
      </c>
      <c r="AU56" s="8">
        <v>0.64</v>
      </c>
      <c r="AW56" s="199">
        <v>32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32</v>
      </c>
      <c r="BD56" s="199">
        <v>0.64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0.64</v>
      </c>
      <c r="BL56" s="8">
        <f t="shared" si="21"/>
        <v>32</v>
      </c>
      <c r="BM56" s="8">
        <f t="shared" si="22"/>
        <v>0.64</v>
      </c>
      <c r="BN56" s="8">
        <f t="shared" si="23"/>
        <v>32</v>
      </c>
      <c r="BO56" s="8">
        <f t="shared" si="24"/>
        <v>0.64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'[3]11'!B59</f>
        <v>320</v>
      </c>
      <c r="C57" s="16">
        <f>'[3]11'!C59</f>
        <v>0</v>
      </c>
      <c r="D57" s="16">
        <f>'[3]11'!D59</f>
        <v>110</v>
      </c>
      <c r="E57" s="16">
        <f>'[3]11'!E59</f>
        <v>0</v>
      </c>
      <c r="F57" s="16">
        <f>'[3]11'!F59</f>
        <v>830</v>
      </c>
      <c r="G57" s="16">
        <f>'[3]11'!G59</f>
        <v>0</v>
      </c>
      <c r="H57" s="17">
        <f t="shared" si="27"/>
        <v>1260</v>
      </c>
      <c r="I57" s="15">
        <f>'[3]11'!J59</f>
        <v>270</v>
      </c>
      <c r="J57" s="16">
        <f>'[3]11'!K59</f>
        <v>0</v>
      </c>
      <c r="K57" s="16">
        <f>'[3]11'!L59</f>
        <v>0</v>
      </c>
      <c r="L57" s="16">
        <f>'[3]11'!M59</f>
        <v>0</v>
      </c>
      <c r="M57" s="16">
        <f>'[3]11'!N59</f>
        <v>0</v>
      </c>
      <c r="N57" s="16">
        <f>'[3]11'!O59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0.64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0.64</v>
      </c>
      <c r="AL57" s="8">
        <f t="shared" si="31"/>
        <v>237.36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237.36</v>
      </c>
      <c r="AT57" s="8">
        <v>32</v>
      </c>
      <c r="AU57" s="8">
        <v>0.64</v>
      </c>
      <c r="AW57" s="199">
        <v>32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32</v>
      </c>
      <c r="BD57" s="199">
        <v>0.64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0.64</v>
      </c>
      <c r="BL57" s="8">
        <f t="shared" si="21"/>
        <v>32</v>
      </c>
      <c r="BM57" s="8">
        <f t="shared" si="22"/>
        <v>0.64</v>
      </c>
      <c r="BN57" s="8">
        <f t="shared" si="23"/>
        <v>32</v>
      </c>
      <c r="BO57" s="8">
        <f t="shared" si="24"/>
        <v>0.64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'[3]11'!B60</f>
        <v>320</v>
      </c>
      <c r="C58" s="16">
        <f>'[3]11'!C60</f>
        <v>0</v>
      </c>
      <c r="D58" s="16">
        <f>'[3]11'!D60</f>
        <v>110</v>
      </c>
      <c r="E58" s="16">
        <f>'[3]11'!E60</f>
        <v>0</v>
      </c>
      <c r="F58" s="16">
        <f>'[3]11'!F60</f>
        <v>830</v>
      </c>
      <c r="G58" s="16">
        <f>'[3]11'!G60</f>
        <v>0</v>
      </c>
      <c r="H58" s="17">
        <f t="shared" si="27"/>
        <v>1260</v>
      </c>
      <c r="I58" s="15">
        <f>'[3]11'!J60</f>
        <v>288.95999999999998</v>
      </c>
      <c r="J58" s="16">
        <f>'[3]11'!K60</f>
        <v>0</v>
      </c>
      <c r="K58" s="16">
        <f>'[3]11'!L60</f>
        <v>0</v>
      </c>
      <c r="L58" s="16">
        <f>'[3]11'!M60</f>
        <v>0</v>
      </c>
      <c r="M58" s="16">
        <f>'[3]11'!N60</f>
        <v>0</v>
      </c>
      <c r="N58" s="16">
        <f>'[3]11'!O60</f>
        <v>0</v>
      </c>
      <c r="O58" s="17">
        <f t="shared" si="28"/>
        <v>288.95999999999998</v>
      </c>
      <c r="P58" s="18">
        <f>frq!C58</f>
        <v>1</v>
      </c>
      <c r="Q58" s="15">
        <f t="shared" si="33"/>
        <v>288.95999999999998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288.95999999999998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256.95999999999998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256.95999999999998</v>
      </c>
      <c r="AT58" s="8">
        <v>32</v>
      </c>
      <c r="AU58" s="8">
        <v>0</v>
      </c>
      <c r="AW58" s="199">
        <v>32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32</v>
      </c>
      <c r="BD58" s="199">
        <v>0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0</v>
      </c>
      <c r="BL58" s="8">
        <f t="shared" si="21"/>
        <v>32</v>
      </c>
      <c r="BM58" s="8">
        <f t="shared" si="22"/>
        <v>0</v>
      </c>
      <c r="BN58" s="8">
        <f t="shared" si="23"/>
        <v>32</v>
      </c>
      <c r="BO58" s="8">
        <f t="shared" si="24"/>
        <v>0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'[3]11'!B61</f>
        <v>320</v>
      </c>
      <c r="C59" s="16">
        <f>'[3]11'!C61</f>
        <v>0</v>
      </c>
      <c r="D59" s="16">
        <f>'[3]11'!D61</f>
        <v>110</v>
      </c>
      <c r="E59" s="16">
        <f>'[3]11'!E61</f>
        <v>0</v>
      </c>
      <c r="F59" s="16">
        <f>'[3]11'!F61</f>
        <v>830</v>
      </c>
      <c r="G59" s="16">
        <f>'[3]11'!G61</f>
        <v>0</v>
      </c>
      <c r="H59" s="17">
        <f t="shared" si="27"/>
        <v>1260</v>
      </c>
      <c r="I59" s="15">
        <f>'[3]11'!J61</f>
        <v>287.95999999999998</v>
      </c>
      <c r="J59" s="16">
        <f>'[3]11'!K61</f>
        <v>0</v>
      </c>
      <c r="K59" s="16">
        <f>'[3]11'!L61</f>
        <v>0</v>
      </c>
      <c r="L59" s="16">
        <f>'[3]11'!M61</f>
        <v>0</v>
      </c>
      <c r="M59" s="16">
        <f>'[3]11'!N61</f>
        <v>0</v>
      </c>
      <c r="N59" s="16">
        <f>'[3]11'!O61</f>
        <v>0</v>
      </c>
      <c r="O59" s="17">
        <f t="shared" si="28"/>
        <v>287.95999999999998</v>
      </c>
      <c r="P59" s="18">
        <f>frq!C59</f>
        <v>1</v>
      </c>
      <c r="Q59" s="15">
        <f t="shared" si="33"/>
        <v>287.95999999999998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287.95999999999998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255.95999999999998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255.95999999999998</v>
      </c>
      <c r="AT59" s="8">
        <v>32</v>
      </c>
      <c r="AU59" s="8">
        <v>0</v>
      </c>
      <c r="AW59" s="199">
        <v>32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32</v>
      </c>
      <c r="BD59" s="199">
        <v>0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0</v>
      </c>
      <c r="BL59" s="8">
        <f t="shared" si="21"/>
        <v>32</v>
      </c>
      <c r="BM59" s="8">
        <f t="shared" si="22"/>
        <v>0</v>
      </c>
      <c r="BN59" s="8">
        <f t="shared" si="23"/>
        <v>32</v>
      </c>
      <c r="BO59" s="8">
        <f t="shared" si="24"/>
        <v>0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'[3]11'!B62</f>
        <v>320</v>
      </c>
      <c r="C60" s="16">
        <f>'[3]11'!C62</f>
        <v>0</v>
      </c>
      <c r="D60" s="16">
        <f>'[3]11'!D62</f>
        <v>110</v>
      </c>
      <c r="E60" s="16">
        <f>'[3]11'!E62</f>
        <v>0</v>
      </c>
      <c r="F60" s="16">
        <f>'[3]11'!F62</f>
        <v>830</v>
      </c>
      <c r="G60" s="16">
        <f>'[3]11'!G62</f>
        <v>0</v>
      </c>
      <c r="H60" s="17">
        <f t="shared" si="27"/>
        <v>1260</v>
      </c>
      <c r="I60" s="15">
        <f>'[3]11'!J62</f>
        <v>273.04000000000002</v>
      </c>
      <c r="J60" s="16">
        <f>'[3]11'!K62</f>
        <v>0</v>
      </c>
      <c r="K60" s="16">
        <f>'[3]11'!L62</f>
        <v>0</v>
      </c>
      <c r="L60" s="16">
        <f>'[3]11'!M62</f>
        <v>0</v>
      </c>
      <c r="M60" s="16">
        <f>'[3]11'!N62</f>
        <v>0</v>
      </c>
      <c r="N60" s="16">
        <f>'[3]11'!O62</f>
        <v>0</v>
      </c>
      <c r="O60" s="17">
        <f t="shared" si="28"/>
        <v>273.04000000000002</v>
      </c>
      <c r="P60" s="18">
        <f>frq!C60</f>
        <v>1</v>
      </c>
      <c r="Q60" s="15">
        <f t="shared" si="33"/>
        <v>273.04000000000002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273.04000000000002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241.04000000000002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241.04000000000002</v>
      </c>
      <c r="AT60" s="8">
        <v>32</v>
      </c>
      <c r="AU60" s="8">
        <v>0</v>
      </c>
      <c r="AW60" s="199">
        <v>32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32</v>
      </c>
      <c r="BD60" s="199">
        <v>0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0</v>
      </c>
      <c r="BL60" s="8">
        <f t="shared" si="21"/>
        <v>32</v>
      </c>
      <c r="BM60" s="8">
        <f t="shared" si="22"/>
        <v>0</v>
      </c>
      <c r="BN60" s="8">
        <f t="shared" si="23"/>
        <v>32</v>
      </c>
      <c r="BO60" s="8">
        <f t="shared" si="24"/>
        <v>0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'[3]11'!B63</f>
        <v>320</v>
      </c>
      <c r="C61" s="16">
        <f>'[3]11'!C63</f>
        <v>0</v>
      </c>
      <c r="D61" s="16">
        <f>'[3]11'!D63</f>
        <v>110</v>
      </c>
      <c r="E61" s="16">
        <f>'[3]11'!E63</f>
        <v>0</v>
      </c>
      <c r="F61" s="16">
        <f>'[3]11'!F63</f>
        <v>830</v>
      </c>
      <c r="G61" s="16">
        <f>'[3]11'!G63</f>
        <v>0</v>
      </c>
      <c r="H61" s="17">
        <f t="shared" si="27"/>
        <v>1260</v>
      </c>
      <c r="I61" s="15">
        <f>'[3]11'!J63</f>
        <v>291.95999999999998</v>
      </c>
      <c r="J61" s="16">
        <f>'[3]11'!K63</f>
        <v>0</v>
      </c>
      <c r="K61" s="16">
        <f>'[3]11'!L63</f>
        <v>0</v>
      </c>
      <c r="L61" s="16">
        <f>'[3]11'!M63</f>
        <v>0</v>
      </c>
      <c r="M61" s="16">
        <f>'[3]11'!N63</f>
        <v>0</v>
      </c>
      <c r="N61" s="16">
        <f>'[3]11'!O63</f>
        <v>0</v>
      </c>
      <c r="O61" s="17">
        <f t="shared" si="28"/>
        <v>291.95999999999998</v>
      </c>
      <c r="P61" s="18">
        <f>frq!C61</f>
        <v>1</v>
      </c>
      <c r="Q61" s="15">
        <f t="shared" si="33"/>
        <v>291.95999999999998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291.95999999999998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259.95999999999998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259.95999999999998</v>
      </c>
      <c r="AT61" s="8">
        <v>32</v>
      </c>
      <c r="AU61" s="8">
        <v>0</v>
      </c>
      <c r="AW61" s="199">
        <v>32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32</v>
      </c>
      <c r="BD61" s="199">
        <v>0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0</v>
      </c>
      <c r="BL61" s="8">
        <f t="shared" si="21"/>
        <v>32</v>
      </c>
      <c r="BM61" s="8">
        <f t="shared" si="22"/>
        <v>0</v>
      </c>
      <c r="BN61" s="8">
        <f t="shared" si="23"/>
        <v>32</v>
      </c>
      <c r="BO61" s="8">
        <f t="shared" si="24"/>
        <v>0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'[3]11'!B64</f>
        <v>320</v>
      </c>
      <c r="C62" s="16">
        <f>'[3]11'!C64</f>
        <v>0</v>
      </c>
      <c r="D62" s="16">
        <f>'[3]11'!D64</f>
        <v>110</v>
      </c>
      <c r="E62" s="16">
        <f>'[3]11'!E64</f>
        <v>0</v>
      </c>
      <c r="F62" s="16">
        <f>'[3]11'!F64</f>
        <v>830</v>
      </c>
      <c r="G62" s="16">
        <f>'[3]11'!G64</f>
        <v>0</v>
      </c>
      <c r="H62" s="17">
        <f t="shared" si="27"/>
        <v>1260</v>
      </c>
      <c r="I62" s="15">
        <f>'[3]11'!J64</f>
        <v>284.95999999999998</v>
      </c>
      <c r="J62" s="16">
        <f>'[3]11'!K64</f>
        <v>0</v>
      </c>
      <c r="K62" s="16">
        <f>'[3]11'!L64</f>
        <v>0</v>
      </c>
      <c r="L62" s="16">
        <f>'[3]11'!M64</f>
        <v>0</v>
      </c>
      <c r="M62" s="16">
        <f>'[3]11'!N64</f>
        <v>0</v>
      </c>
      <c r="N62" s="16">
        <f>'[3]11'!O64</f>
        <v>0</v>
      </c>
      <c r="O62" s="17">
        <f t="shared" si="28"/>
        <v>284.95999999999998</v>
      </c>
      <c r="P62" s="18">
        <f>frq!C62</f>
        <v>1</v>
      </c>
      <c r="Q62" s="15">
        <f t="shared" si="33"/>
        <v>284.95999999999998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284.95999999999998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252.95999999999998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252.95999999999998</v>
      </c>
      <c r="AT62" s="8">
        <v>32</v>
      </c>
      <c r="AU62" s="8">
        <v>0</v>
      </c>
      <c r="AW62" s="199">
        <v>32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32</v>
      </c>
      <c r="BD62" s="199">
        <v>0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0</v>
      </c>
      <c r="BL62" s="8">
        <f t="shared" si="21"/>
        <v>32</v>
      </c>
      <c r="BM62" s="8">
        <f t="shared" si="22"/>
        <v>0</v>
      </c>
      <c r="BN62" s="8">
        <f t="shared" si="23"/>
        <v>32</v>
      </c>
      <c r="BO62" s="8">
        <f t="shared" si="24"/>
        <v>0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'[3]11'!B65</f>
        <v>320</v>
      </c>
      <c r="C63" s="16">
        <f>'[3]11'!C65</f>
        <v>0</v>
      </c>
      <c r="D63" s="16">
        <f>'[3]11'!D65</f>
        <v>110</v>
      </c>
      <c r="E63" s="16">
        <f>'[3]11'!E65</f>
        <v>0</v>
      </c>
      <c r="F63" s="16">
        <f>'[3]11'!F65</f>
        <v>830</v>
      </c>
      <c r="G63" s="16">
        <f>'[3]11'!G65</f>
        <v>0</v>
      </c>
      <c r="H63" s="17">
        <f t="shared" si="27"/>
        <v>1260</v>
      </c>
      <c r="I63" s="15">
        <f>'[3]11'!J65</f>
        <v>281.04000000000002</v>
      </c>
      <c r="J63" s="16">
        <f>'[3]11'!K65</f>
        <v>0</v>
      </c>
      <c r="K63" s="16">
        <f>'[3]11'!L65</f>
        <v>0</v>
      </c>
      <c r="L63" s="16">
        <f>'[3]11'!M65</f>
        <v>0</v>
      </c>
      <c r="M63" s="16">
        <f>'[3]11'!N65</f>
        <v>0</v>
      </c>
      <c r="N63" s="16">
        <f>'[3]11'!O65</f>
        <v>0</v>
      </c>
      <c r="O63" s="17">
        <f t="shared" si="28"/>
        <v>281.04000000000002</v>
      </c>
      <c r="P63" s="18">
        <f>frq!C63</f>
        <v>1</v>
      </c>
      <c r="Q63" s="15">
        <f t="shared" si="33"/>
        <v>281.04000000000002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281.04000000000002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249.04000000000002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249.04000000000002</v>
      </c>
      <c r="AT63" s="8">
        <v>32</v>
      </c>
      <c r="AU63" s="8">
        <v>0</v>
      </c>
      <c r="AW63" s="199">
        <v>32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32</v>
      </c>
      <c r="BD63" s="199">
        <v>0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0</v>
      </c>
      <c r="BL63" s="8">
        <f t="shared" si="21"/>
        <v>32</v>
      </c>
      <c r="BM63" s="8">
        <f t="shared" si="22"/>
        <v>0</v>
      </c>
      <c r="BN63" s="8">
        <f t="shared" si="23"/>
        <v>32</v>
      </c>
      <c r="BO63" s="8">
        <f t="shared" si="24"/>
        <v>0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'[3]11'!B66</f>
        <v>320</v>
      </c>
      <c r="C64" s="16">
        <f>'[3]11'!C66</f>
        <v>0</v>
      </c>
      <c r="D64" s="16">
        <f>'[3]11'!D66</f>
        <v>110</v>
      </c>
      <c r="E64" s="16">
        <f>'[3]11'!E66</f>
        <v>0</v>
      </c>
      <c r="F64" s="16">
        <f>'[3]11'!F66</f>
        <v>830</v>
      </c>
      <c r="G64" s="16">
        <f>'[3]11'!G66</f>
        <v>0</v>
      </c>
      <c r="H64" s="17">
        <f t="shared" si="27"/>
        <v>1260</v>
      </c>
      <c r="I64" s="15">
        <f>'[3]11'!J66</f>
        <v>284.95999999999998</v>
      </c>
      <c r="J64" s="16">
        <f>'[3]11'!K66</f>
        <v>0</v>
      </c>
      <c r="K64" s="16">
        <f>'[3]11'!L66</f>
        <v>0</v>
      </c>
      <c r="L64" s="16">
        <f>'[3]11'!M66</f>
        <v>0</v>
      </c>
      <c r="M64" s="16">
        <f>'[3]11'!N66</f>
        <v>0</v>
      </c>
      <c r="N64" s="16">
        <f>'[3]11'!O66</f>
        <v>0</v>
      </c>
      <c r="O64" s="17">
        <f t="shared" si="28"/>
        <v>284.95999999999998</v>
      </c>
      <c r="P64" s="18">
        <f>frq!C64</f>
        <v>1</v>
      </c>
      <c r="Q64" s="15">
        <f t="shared" si="33"/>
        <v>284.95999999999998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284.95999999999998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252.95999999999998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252.95999999999998</v>
      </c>
      <c r="AT64" s="8">
        <v>32</v>
      </c>
      <c r="AU64" s="8">
        <v>0</v>
      </c>
      <c r="AW64" s="199">
        <v>32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32</v>
      </c>
      <c r="BD64" s="199">
        <v>0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0</v>
      </c>
      <c r="BL64" s="8">
        <f t="shared" si="21"/>
        <v>32</v>
      </c>
      <c r="BM64" s="8">
        <f t="shared" si="22"/>
        <v>0</v>
      </c>
      <c r="BN64" s="8">
        <f t="shared" si="23"/>
        <v>32</v>
      </c>
      <c r="BO64" s="8">
        <f t="shared" si="24"/>
        <v>0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'[3]11'!B67</f>
        <v>320</v>
      </c>
      <c r="C65" s="16">
        <f>'[3]11'!C67</f>
        <v>0</v>
      </c>
      <c r="D65" s="16">
        <f>'[3]11'!D67</f>
        <v>110</v>
      </c>
      <c r="E65" s="16">
        <f>'[3]11'!E67</f>
        <v>0</v>
      </c>
      <c r="F65" s="16">
        <f>'[3]11'!F67</f>
        <v>830</v>
      </c>
      <c r="G65" s="16">
        <f>'[3]11'!G67</f>
        <v>0</v>
      </c>
      <c r="H65" s="17">
        <f t="shared" si="27"/>
        <v>1260</v>
      </c>
      <c r="I65" s="15">
        <f>'[3]11'!J67</f>
        <v>285.95999999999998</v>
      </c>
      <c r="J65" s="16">
        <f>'[3]11'!K67</f>
        <v>0</v>
      </c>
      <c r="K65" s="16">
        <f>'[3]11'!L67</f>
        <v>0</v>
      </c>
      <c r="L65" s="16">
        <f>'[3]11'!M67</f>
        <v>0</v>
      </c>
      <c r="M65" s="16">
        <f>'[3]11'!N67</f>
        <v>0</v>
      </c>
      <c r="N65" s="16">
        <f>'[3]11'!O67</f>
        <v>0</v>
      </c>
      <c r="O65" s="17">
        <f t="shared" si="28"/>
        <v>285.95999999999998</v>
      </c>
      <c r="P65" s="18">
        <f>frq!C65</f>
        <v>1</v>
      </c>
      <c r="Q65" s="15">
        <f t="shared" si="33"/>
        <v>285.95999999999998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285.95999999999998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253.95999999999998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253.95999999999998</v>
      </c>
      <c r="AT65" s="8">
        <v>32</v>
      </c>
      <c r="AU65" s="8">
        <v>0</v>
      </c>
      <c r="AW65" s="199">
        <v>32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32</v>
      </c>
      <c r="BD65" s="199">
        <v>0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0</v>
      </c>
      <c r="BL65" s="8">
        <f t="shared" si="21"/>
        <v>32</v>
      </c>
      <c r="BM65" s="8">
        <f t="shared" si="22"/>
        <v>0</v>
      </c>
      <c r="BN65" s="8">
        <f t="shared" si="23"/>
        <v>32</v>
      </c>
      <c r="BO65" s="8">
        <f t="shared" si="24"/>
        <v>0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'[3]11'!B68</f>
        <v>320</v>
      </c>
      <c r="C66" s="16">
        <f>'[3]11'!C68</f>
        <v>0</v>
      </c>
      <c r="D66" s="16">
        <f>'[3]11'!D68</f>
        <v>110</v>
      </c>
      <c r="E66" s="16">
        <f>'[3]11'!E68</f>
        <v>0</v>
      </c>
      <c r="F66" s="16">
        <f>'[3]11'!F68</f>
        <v>830</v>
      </c>
      <c r="G66" s="16">
        <f>'[3]11'!G68</f>
        <v>0</v>
      </c>
      <c r="H66" s="17">
        <f t="shared" si="27"/>
        <v>1260</v>
      </c>
      <c r="I66" s="15">
        <f>'[3]11'!J68</f>
        <v>285.95999999999998</v>
      </c>
      <c r="J66" s="16">
        <f>'[3]11'!K68</f>
        <v>0</v>
      </c>
      <c r="K66" s="16">
        <f>'[3]11'!L68</f>
        <v>0</v>
      </c>
      <c r="L66" s="16">
        <f>'[3]11'!M68</f>
        <v>0</v>
      </c>
      <c r="M66" s="16">
        <f>'[3]11'!N68</f>
        <v>0</v>
      </c>
      <c r="N66" s="16">
        <f>'[3]11'!O68</f>
        <v>0</v>
      </c>
      <c r="O66" s="17">
        <f t="shared" si="28"/>
        <v>285.95999999999998</v>
      </c>
      <c r="P66" s="18">
        <f>frq!C66</f>
        <v>1</v>
      </c>
      <c r="Q66" s="15">
        <f t="shared" si="33"/>
        <v>285.95999999999998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285.95999999999998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253.95999999999998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253.95999999999998</v>
      </c>
      <c r="AT66" s="8">
        <v>32</v>
      </c>
      <c r="AU66" s="8">
        <v>0</v>
      </c>
      <c r="AW66" s="199">
        <v>32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32</v>
      </c>
      <c r="BD66" s="199">
        <v>0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0</v>
      </c>
      <c r="BL66" s="8">
        <f t="shared" si="21"/>
        <v>32</v>
      </c>
      <c r="BM66" s="8">
        <f t="shared" si="22"/>
        <v>0</v>
      </c>
      <c r="BN66" s="8">
        <f t="shared" si="23"/>
        <v>32</v>
      </c>
      <c r="BO66" s="8">
        <f t="shared" si="24"/>
        <v>0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'[3]11'!B69</f>
        <v>320</v>
      </c>
      <c r="C67" s="16">
        <f>'[3]11'!C69</f>
        <v>0</v>
      </c>
      <c r="D67" s="16">
        <f>'[3]11'!D69</f>
        <v>110</v>
      </c>
      <c r="E67" s="16">
        <f>'[3]11'!E69</f>
        <v>0</v>
      </c>
      <c r="F67" s="16">
        <f>'[3]11'!F69</f>
        <v>830</v>
      </c>
      <c r="G67" s="16">
        <f>'[3]11'!G69</f>
        <v>0</v>
      </c>
      <c r="H67" s="17">
        <f t="shared" si="27"/>
        <v>1260</v>
      </c>
      <c r="I67" s="15">
        <f>'[3]11'!J69</f>
        <v>285.95999999999998</v>
      </c>
      <c r="J67" s="16">
        <f>'[3]11'!K69</f>
        <v>0</v>
      </c>
      <c r="K67" s="16">
        <f>'[3]11'!L69</f>
        <v>0</v>
      </c>
      <c r="L67" s="16">
        <f>'[3]11'!M69</f>
        <v>0</v>
      </c>
      <c r="M67" s="16">
        <f>'[3]11'!N69</f>
        <v>0</v>
      </c>
      <c r="N67" s="16">
        <f>'[3]11'!O69</f>
        <v>0</v>
      </c>
      <c r="O67" s="17">
        <f t="shared" si="28"/>
        <v>285.95999999999998</v>
      </c>
      <c r="P67" s="18">
        <f>frq!C67</f>
        <v>1</v>
      </c>
      <c r="Q67" s="15">
        <f t="shared" si="33"/>
        <v>285.95999999999998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285.95999999999998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253.95999999999998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253.95999999999998</v>
      </c>
      <c r="AT67" s="8">
        <v>32</v>
      </c>
      <c r="AU67" s="8">
        <v>0</v>
      </c>
      <c r="AW67" s="199">
        <v>32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32</v>
      </c>
      <c r="BD67" s="199">
        <v>0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0</v>
      </c>
      <c r="BL67" s="8">
        <f t="shared" si="21"/>
        <v>32</v>
      </c>
      <c r="BM67" s="8">
        <f t="shared" si="22"/>
        <v>0</v>
      </c>
      <c r="BN67" s="8">
        <f t="shared" si="23"/>
        <v>32</v>
      </c>
      <c r="BO67" s="8">
        <f t="shared" si="24"/>
        <v>0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'[3]11'!B70</f>
        <v>320</v>
      </c>
      <c r="C68" s="16">
        <f>'[3]11'!C70</f>
        <v>0</v>
      </c>
      <c r="D68" s="16">
        <f>'[3]11'!D70</f>
        <v>110</v>
      </c>
      <c r="E68" s="16">
        <f>'[3]11'!E70</f>
        <v>0</v>
      </c>
      <c r="F68" s="16">
        <f>'[3]11'!F70</f>
        <v>830</v>
      </c>
      <c r="G68" s="16">
        <f>'[3]11'!G70</f>
        <v>0</v>
      </c>
      <c r="H68" s="17">
        <f t="shared" si="27"/>
        <v>1260</v>
      </c>
      <c r="I68" s="15">
        <f>'[3]11'!J70</f>
        <v>279.95999999999998</v>
      </c>
      <c r="J68" s="16">
        <f>'[3]11'!K70</f>
        <v>0</v>
      </c>
      <c r="K68" s="16">
        <f>'[3]11'!L70</f>
        <v>0</v>
      </c>
      <c r="L68" s="16">
        <f>'[3]11'!M70</f>
        <v>0</v>
      </c>
      <c r="M68" s="16">
        <f>'[3]11'!N70</f>
        <v>0</v>
      </c>
      <c r="N68" s="16">
        <f>'[3]11'!O70</f>
        <v>0</v>
      </c>
      <c r="O68" s="17">
        <f t="shared" si="28"/>
        <v>279.95999999999998</v>
      </c>
      <c r="P68" s="18">
        <f>frq!C68</f>
        <v>1</v>
      </c>
      <c r="Q68" s="15">
        <f t="shared" si="33"/>
        <v>279.95999999999998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279.95999999999998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247.95999999999998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247.95999999999998</v>
      </c>
      <c r="AT68" s="8">
        <v>32</v>
      </c>
      <c r="AU68" s="8">
        <v>0</v>
      </c>
      <c r="AW68" s="199">
        <v>32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32</v>
      </c>
      <c r="BD68" s="199">
        <v>0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0</v>
      </c>
      <c r="BL68" s="8">
        <f t="shared" ref="BL68:BL98" si="53">AT68</f>
        <v>32</v>
      </c>
      <c r="BM68" s="8">
        <f t="shared" ref="BM68:BM98" si="54">AU68</f>
        <v>0</v>
      </c>
      <c r="BN68" s="8">
        <f t="shared" ref="BN68:BN98" si="55">BC68</f>
        <v>32</v>
      </c>
      <c r="BO68" s="8">
        <f t="shared" ref="BO68:BO98" si="56">BJ68</f>
        <v>0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'[3]11'!B71</f>
        <v>320</v>
      </c>
      <c r="C69" s="16">
        <f>'[3]11'!C71</f>
        <v>0</v>
      </c>
      <c r="D69" s="16">
        <f>'[3]11'!D71</f>
        <v>110</v>
      </c>
      <c r="E69" s="16">
        <f>'[3]11'!E71</f>
        <v>0</v>
      </c>
      <c r="F69" s="16">
        <f>'[3]11'!F71</f>
        <v>830</v>
      </c>
      <c r="G69" s="16">
        <f>'[3]11'!G71</f>
        <v>0</v>
      </c>
      <c r="H69" s="17">
        <f t="shared" ref="H69:H98" si="59">SUM(B69:G69)</f>
        <v>1260</v>
      </c>
      <c r="I69" s="15">
        <f>'[3]11'!J71</f>
        <v>280.95999999999998</v>
      </c>
      <c r="J69" s="16">
        <f>'[3]11'!K71</f>
        <v>0</v>
      </c>
      <c r="K69" s="16">
        <f>'[3]11'!L71</f>
        <v>0</v>
      </c>
      <c r="L69" s="16">
        <f>'[3]11'!M71</f>
        <v>0</v>
      </c>
      <c r="M69" s="16">
        <f>'[3]11'!N71</f>
        <v>0</v>
      </c>
      <c r="N69" s="16">
        <f>'[3]11'!O71</f>
        <v>0</v>
      </c>
      <c r="O69" s="17">
        <f t="shared" ref="O69:O98" si="60">SUM(I69:N69)</f>
        <v>280.95999999999998</v>
      </c>
      <c r="P69" s="18">
        <f>frq!C69</f>
        <v>1</v>
      </c>
      <c r="Q69" s="15">
        <f t="shared" si="33"/>
        <v>280.95999999999998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280.95999999999998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248.95999999999998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248.95999999999998</v>
      </c>
      <c r="AT69" s="8">
        <v>32</v>
      </c>
      <c r="AU69" s="8">
        <v>0</v>
      </c>
      <c r="AW69" s="199">
        <v>32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32</v>
      </c>
      <c r="BD69" s="199">
        <v>0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0</v>
      </c>
      <c r="BL69" s="8">
        <f t="shared" si="53"/>
        <v>32</v>
      </c>
      <c r="BM69" s="8">
        <f t="shared" si="54"/>
        <v>0</v>
      </c>
      <c r="BN69" s="8">
        <f t="shared" si="55"/>
        <v>32</v>
      </c>
      <c r="BO69" s="8">
        <f t="shared" si="56"/>
        <v>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'[3]11'!B72</f>
        <v>320</v>
      </c>
      <c r="C70" s="16">
        <f>'[3]11'!C72</f>
        <v>0</v>
      </c>
      <c r="D70" s="16">
        <f>'[3]11'!D72</f>
        <v>110</v>
      </c>
      <c r="E70" s="16">
        <f>'[3]11'!E72</f>
        <v>0</v>
      </c>
      <c r="F70" s="16">
        <f>'[3]11'!F72</f>
        <v>830</v>
      </c>
      <c r="G70" s="16">
        <f>'[3]11'!G72</f>
        <v>0</v>
      </c>
      <c r="H70" s="17">
        <f t="shared" si="59"/>
        <v>1260</v>
      </c>
      <c r="I70" s="15">
        <f>'[3]11'!J72</f>
        <v>280.95999999999998</v>
      </c>
      <c r="J70" s="16">
        <f>'[3]11'!K72</f>
        <v>0</v>
      </c>
      <c r="K70" s="16">
        <f>'[3]11'!L72</f>
        <v>0</v>
      </c>
      <c r="L70" s="16">
        <f>'[3]11'!M72</f>
        <v>0</v>
      </c>
      <c r="M70" s="16">
        <f>'[3]11'!N72</f>
        <v>0</v>
      </c>
      <c r="N70" s="16">
        <f>'[3]11'!O72</f>
        <v>0</v>
      </c>
      <c r="O70" s="17">
        <f t="shared" si="60"/>
        <v>280.95999999999998</v>
      </c>
      <c r="P70" s="18">
        <f>frq!C70</f>
        <v>1</v>
      </c>
      <c r="Q70" s="15">
        <f t="shared" si="33"/>
        <v>280.95999999999998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280.95999999999998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248.95999999999998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248.95999999999998</v>
      </c>
      <c r="AT70" s="8">
        <v>32</v>
      </c>
      <c r="AU70" s="8">
        <v>0</v>
      </c>
      <c r="AW70" s="199">
        <v>32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32</v>
      </c>
      <c r="BD70" s="199">
        <v>0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0</v>
      </c>
      <c r="BL70" s="8">
        <f t="shared" si="53"/>
        <v>32</v>
      </c>
      <c r="BM70" s="8">
        <f t="shared" si="54"/>
        <v>0</v>
      </c>
      <c r="BN70" s="8">
        <f t="shared" si="55"/>
        <v>32</v>
      </c>
      <c r="BO70" s="8">
        <f t="shared" si="56"/>
        <v>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'[3]11'!B73</f>
        <v>320</v>
      </c>
      <c r="C71" s="16">
        <f>'[3]11'!C73</f>
        <v>0</v>
      </c>
      <c r="D71" s="16">
        <f>'[3]11'!D73</f>
        <v>110</v>
      </c>
      <c r="E71" s="16">
        <f>'[3]11'!E73</f>
        <v>0</v>
      </c>
      <c r="F71" s="16">
        <f>'[3]11'!F73</f>
        <v>830</v>
      </c>
      <c r="G71" s="16">
        <f>'[3]11'!G73</f>
        <v>0</v>
      </c>
      <c r="H71" s="17">
        <f t="shared" si="59"/>
        <v>1260</v>
      </c>
      <c r="I71" s="15">
        <f>'[3]11'!J73</f>
        <v>281.95999999999998</v>
      </c>
      <c r="J71" s="16">
        <f>'[3]11'!K73</f>
        <v>0</v>
      </c>
      <c r="K71" s="16">
        <f>'[3]11'!L73</f>
        <v>0</v>
      </c>
      <c r="L71" s="16">
        <f>'[3]11'!M73</f>
        <v>0</v>
      </c>
      <c r="M71" s="16">
        <f>'[3]11'!N73</f>
        <v>0</v>
      </c>
      <c r="N71" s="16">
        <f>'[3]11'!O73</f>
        <v>0</v>
      </c>
      <c r="O71" s="17">
        <f t="shared" si="60"/>
        <v>281.95999999999998</v>
      </c>
      <c r="P71" s="18">
        <f>frq!C71</f>
        <v>1</v>
      </c>
      <c r="Q71" s="15">
        <f t="shared" si="33"/>
        <v>281.95999999999998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281.95999999999998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249.95999999999998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249.95999999999998</v>
      </c>
      <c r="AT71" s="8">
        <v>32</v>
      </c>
      <c r="AU71" s="8">
        <v>0</v>
      </c>
      <c r="AW71" s="199">
        <v>32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32</v>
      </c>
      <c r="BD71" s="199">
        <v>0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0</v>
      </c>
      <c r="BL71" s="8">
        <f t="shared" si="53"/>
        <v>32</v>
      </c>
      <c r="BM71" s="8">
        <f t="shared" si="54"/>
        <v>0</v>
      </c>
      <c r="BN71" s="8">
        <f t="shared" si="55"/>
        <v>32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'[3]11'!B74</f>
        <v>320</v>
      </c>
      <c r="C72" s="16">
        <f>'[3]11'!C74</f>
        <v>0</v>
      </c>
      <c r="D72" s="16">
        <f>'[3]11'!D74</f>
        <v>110</v>
      </c>
      <c r="E72" s="16">
        <f>'[3]11'!E74</f>
        <v>0</v>
      </c>
      <c r="F72" s="16">
        <f>'[3]11'!F74</f>
        <v>830</v>
      </c>
      <c r="G72" s="16">
        <f>'[3]11'!G74</f>
        <v>0</v>
      </c>
      <c r="H72" s="17">
        <f t="shared" si="59"/>
        <v>1260</v>
      </c>
      <c r="I72" s="15">
        <f>'[3]11'!J74</f>
        <v>283.95999999999998</v>
      </c>
      <c r="J72" s="16">
        <f>'[3]11'!K74</f>
        <v>0</v>
      </c>
      <c r="K72" s="16">
        <f>'[3]11'!L74</f>
        <v>0</v>
      </c>
      <c r="L72" s="16">
        <f>'[3]11'!M74</f>
        <v>0</v>
      </c>
      <c r="M72" s="16">
        <f>'[3]11'!N74</f>
        <v>0</v>
      </c>
      <c r="N72" s="16">
        <f>'[3]11'!O74</f>
        <v>0</v>
      </c>
      <c r="O72" s="17">
        <f t="shared" si="60"/>
        <v>283.95999999999998</v>
      </c>
      <c r="P72" s="18">
        <f>frq!C72</f>
        <v>1</v>
      </c>
      <c r="Q72" s="15">
        <f t="shared" si="33"/>
        <v>283.95999999999998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283.95999999999998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251.95999999999998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251.95999999999998</v>
      </c>
      <c r="AT72" s="8">
        <v>32</v>
      </c>
      <c r="AU72" s="8">
        <v>0</v>
      </c>
      <c r="AW72" s="199">
        <v>32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32</v>
      </c>
      <c r="BD72" s="199">
        <v>0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0</v>
      </c>
      <c r="BL72" s="8">
        <f t="shared" si="53"/>
        <v>32</v>
      </c>
      <c r="BM72" s="8">
        <f t="shared" si="54"/>
        <v>0</v>
      </c>
      <c r="BN72" s="8">
        <f t="shared" si="55"/>
        <v>32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'[3]11'!B75</f>
        <v>320</v>
      </c>
      <c r="C73" s="16">
        <f>'[3]11'!C75</f>
        <v>0</v>
      </c>
      <c r="D73" s="16">
        <f>'[3]11'!D75</f>
        <v>110</v>
      </c>
      <c r="E73" s="16">
        <f>'[3]11'!E75</f>
        <v>0</v>
      </c>
      <c r="F73" s="16">
        <f>'[3]11'!F75</f>
        <v>830</v>
      </c>
      <c r="G73" s="16">
        <f>'[3]11'!G75</f>
        <v>0</v>
      </c>
      <c r="H73" s="17">
        <f t="shared" si="59"/>
        <v>1260</v>
      </c>
      <c r="I73" s="15">
        <f>'[3]11'!J75</f>
        <v>289.95999999999998</v>
      </c>
      <c r="J73" s="16">
        <f>'[3]11'!K75</f>
        <v>0</v>
      </c>
      <c r="K73" s="16">
        <f>'[3]11'!L75</f>
        <v>0</v>
      </c>
      <c r="L73" s="16">
        <f>'[3]11'!M75</f>
        <v>0</v>
      </c>
      <c r="M73" s="16">
        <f>'[3]11'!N75</f>
        <v>0</v>
      </c>
      <c r="N73" s="16">
        <f>'[3]11'!O75</f>
        <v>0</v>
      </c>
      <c r="O73" s="17">
        <f t="shared" si="60"/>
        <v>289.95999999999998</v>
      </c>
      <c r="P73" s="18">
        <f>frq!C73</f>
        <v>1</v>
      </c>
      <c r="Q73" s="15">
        <f t="shared" si="33"/>
        <v>289.95999999999998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289.95999999999998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257.95999999999998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257.95999999999998</v>
      </c>
      <c r="AT73" s="8">
        <v>32</v>
      </c>
      <c r="AU73" s="8">
        <v>0</v>
      </c>
      <c r="AW73" s="199">
        <v>32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32</v>
      </c>
      <c r="BD73" s="199">
        <v>0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0</v>
      </c>
      <c r="BL73" s="8">
        <f t="shared" si="53"/>
        <v>32</v>
      </c>
      <c r="BM73" s="8">
        <f t="shared" si="54"/>
        <v>0</v>
      </c>
      <c r="BN73" s="8">
        <f t="shared" si="55"/>
        <v>32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'[3]11'!B76</f>
        <v>320</v>
      </c>
      <c r="C74" s="16">
        <f>'[3]11'!C76</f>
        <v>0</v>
      </c>
      <c r="D74" s="16">
        <f>'[3]11'!D76</f>
        <v>110</v>
      </c>
      <c r="E74" s="16">
        <f>'[3]11'!E76</f>
        <v>0</v>
      </c>
      <c r="F74" s="16">
        <f>'[3]11'!F76</f>
        <v>830</v>
      </c>
      <c r="G74" s="16">
        <f>'[3]11'!G76</f>
        <v>0</v>
      </c>
      <c r="H74" s="17">
        <f t="shared" si="59"/>
        <v>1260</v>
      </c>
      <c r="I74" s="15">
        <f>'[3]11'!J76</f>
        <v>285.95999999999998</v>
      </c>
      <c r="J74" s="16">
        <f>'[3]11'!K76</f>
        <v>0</v>
      </c>
      <c r="K74" s="16">
        <f>'[3]11'!L76</f>
        <v>0</v>
      </c>
      <c r="L74" s="16">
        <f>'[3]11'!M76</f>
        <v>0</v>
      </c>
      <c r="M74" s="16">
        <f>'[3]11'!N76</f>
        <v>0</v>
      </c>
      <c r="N74" s="16">
        <f>'[3]11'!O76</f>
        <v>0</v>
      </c>
      <c r="O74" s="17">
        <f t="shared" si="60"/>
        <v>285.95999999999998</v>
      </c>
      <c r="P74" s="18">
        <f>frq!C74</f>
        <v>1</v>
      </c>
      <c r="Q74" s="15">
        <f t="shared" si="33"/>
        <v>285.95999999999998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285.95999999999998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253.95999999999998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253.95999999999998</v>
      </c>
      <c r="AT74" s="8">
        <v>32</v>
      </c>
      <c r="AU74" s="8">
        <v>0</v>
      </c>
      <c r="AW74" s="199">
        <v>32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32</v>
      </c>
      <c r="BD74" s="199">
        <v>0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0</v>
      </c>
      <c r="BL74" s="8">
        <f t="shared" si="53"/>
        <v>32</v>
      </c>
      <c r="BM74" s="8">
        <f t="shared" si="54"/>
        <v>0</v>
      </c>
      <c r="BN74" s="8">
        <f t="shared" si="55"/>
        <v>32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'[3]11'!B77</f>
        <v>320</v>
      </c>
      <c r="C75" s="16">
        <f>'[3]11'!C77</f>
        <v>0</v>
      </c>
      <c r="D75" s="16">
        <f>'[3]11'!D77</f>
        <v>110</v>
      </c>
      <c r="E75" s="16">
        <f>'[3]11'!E77</f>
        <v>0</v>
      </c>
      <c r="F75" s="16">
        <f>'[3]11'!F77</f>
        <v>830</v>
      </c>
      <c r="G75" s="16">
        <f>'[3]11'!G77</f>
        <v>0</v>
      </c>
      <c r="H75" s="17">
        <f t="shared" si="59"/>
        <v>1260</v>
      </c>
      <c r="I75" s="15">
        <f>'[3]11'!J77</f>
        <v>287.95999999999998</v>
      </c>
      <c r="J75" s="16">
        <f>'[3]11'!K77</f>
        <v>0</v>
      </c>
      <c r="K75" s="16">
        <f>'[3]11'!L77</f>
        <v>0</v>
      </c>
      <c r="L75" s="16">
        <f>'[3]11'!M77</f>
        <v>0</v>
      </c>
      <c r="M75" s="16">
        <f>'[3]11'!N77</f>
        <v>0</v>
      </c>
      <c r="N75" s="16">
        <f>'[3]11'!O77</f>
        <v>0</v>
      </c>
      <c r="O75" s="17">
        <f t="shared" si="60"/>
        <v>287.95999999999998</v>
      </c>
      <c r="P75" s="18">
        <f>frq!C75</f>
        <v>1</v>
      </c>
      <c r="Q75" s="15">
        <f t="shared" si="33"/>
        <v>287.95999999999998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287.95999999999998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255.95999999999998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255.95999999999998</v>
      </c>
      <c r="AT75" s="8">
        <v>32</v>
      </c>
      <c r="AU75" s="8">
        <v>0</v>
      </c>
      <c r="AW75" s="199">
        <v>32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32</v>
      </c>
      <c r="BD75" s="199">
        <v>0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0</v>
      </c>
      <c r="BL75" s="8">
        <f t="shared" si="53"/>
        <v>32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'[3]11'!B78</f>
        <v>320</v>
      </c>
      <c r="C76" s="16">
        <f>'[3]11'!C78</f>
        <v>0</v>
      </c>
      <c r="D76" s="16">
        <f>'[3]11'!D78</f>
        <v>110</v>
      </c>
      <c r="E76" s="16">
        <f>'[3]11'!E78</f>
        <v>0</v>
      </c>
      <c r="F76" s="16">
        <f>'[3]11'!F78</f>
        <v>830</v>
      </c>
      <c r="G76" s="16">
        <f>'[3]11'!G78</f>
        <v>0</v>
      </c>
      <c r="H76" s="17">
        <f t="shared" si="59"/>
        <v>1260</v>
      </c>
      <c r="I76" s="15">
        <f>'[3]11'!J78</f>
        <v>287.95999999999998</v>
      </c>
      <c r="J76" s="16">
        <f>'[3]11'!K78</f>
        <v>0</v>
      </c>
      <c r="K76" s="16">
        <f>'[3]11'!L78</f>
        <v>0</v>
      </c>
      <c r="L76" s="16">
        <f>'[3]11'!M78</f>
        <v>0</v>
      </c>
      <c r="M76" s="16">
        <f>'[3]11'!N78</f>
        <v>0</v>
      </c>
      <c r="N76" s="16">
        <f>'[3]11'!O78</f>
        <v>0</v>
      </c>
      <c r="O76" s="17">
        <f t="shared" si="60"/>
        <v>287.95999999999998</v>
      </c>
      <c r="P76" s="18">
        <f>frq!C76</f>
        <v>1</v>
      </c>
      <c r="Q76" s="15">
        <f t="shared" si="33"/>
        <v>287.95999999999998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287.95999999999998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255.95999999999998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255.95999999999998</v>
      </c>
      <c r="AT76" s="8">
        <v>32</v>
      </c>
      <c r="AU76" s="8">
        <v>0</v>
      </c>
      <c r="AW76" s="199">
        <v>32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32</v>
      </c>
      <c r="BD76" s="199">
        <v>0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0</v>
      </c>
      <c r="BL76" s="8">
        <f t="shared" si="53"/>
        <v>32</v>
      </c>
      <c r="BM76" s="8">
        <f t="shared" si="54"/>
        <v>0</v>
      </c>
      <c r="BN76" s="8">
        <f t="shared" si="55"/>
        <v>32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'[3]11'!B79</f>
        <v>320</v>
      </c>
      <c r="C77" s="16">
        <f>'[3]11'!C79</f>
        <v>0</v>
      </c>
      <c r="D77" s="16">
        <f>'[3]11'!D79</f>
        <v>110</v>
      </c>
      <c r="E77" s="16">
        <f>'[3]11'!E79</f>
        <v>0</v>
      </c>
      <c r="F77" s="16">
        <f>'[3]11'!F79</f>
        <v>830</v>
      </c>
      <c r="G77" s="16">
        <f>'[3]11'!G79</f>
        <v>0</v>
      </c>
      <c r="H77" s="17">
        <f t="shared" si="59"/>
        <v>1260</v>
      </c>
      <c r="I77" s="15">
        <f>'[3]11'!J79</f>
        <v>289.95999999999998</v>
      </c>
      <c r="J77" s="16">
        <f>'[3]11'!K79</f>
        <v>0</v>
      </c>
      <c r="K77" s="16">
        <f>'[3]11'!L79</f>
        <v>0</v>
      </c>
      <c r="L77" s="16">
        <f>'[3]11'!M79</f>
        <v>0</v>
      </c>
      <c r="M77" s="16">
        <f>'[3]11'!N79</f>
        <v>0</v>
      </c>
      <c r="N77" s="16">
        <f>'[3]11'!O79</f>
        <v>0</v>
      </c>
      <c r="O77" s="17">
        <f t="shared" si="60"/>
        <v>289.95999999999998</v>
      </c>
      <c r="P77" s="18">
        <f>frq!C77</f>
        <v>1</v>
      </c>
      <c r="Q77" s="15">
        <f t="shared" si="33"/>
        <v>289.95999999999998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289.95999999999998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257.95999999999998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257.95999999999998</v>
      </c>
      <c r="AT77" s="8">
        <v>32</v>
      </c>
      <c r="AU77" s="8">
        <v>0</v>
      </c>
      <c r="AW77" s="199">
        <v>32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32</v>
      </c>
      <c r="BD77" s="199">
        <v>0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0</v>
      </c>
      <c r="BL77" s="8">
        <f t="shared" si="53"/>
        <v>32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'[3]11'!B80</f>
        <v>320</v>
      </c>
      <c r="C78" s="16">
        <f>'[3]11'!C80</f>
        <v>0</v>
      </c>
      <c r="D78" s="16">
        <f>'[3]11'!D80</f>
        <v>110</v>
      </c>
      <c r="E78" s="16">
        <f>'[3]11'!E80</f>
        <v>0</v>
      </c>
      <c r="F78" s="16">
        <f>'[3]11'!F80</f>
        <v>830</v>
      </c>
      <c r="G78" s="16">
        <f>'[3]11'!G80</f>
        <v>0</v>
      </c>
      <c r="H78" s="17">
        <f t="shared" si="59"/>
        <v>1260</v>
      </c>
      <c r="I78" s="15">
        <f>'[3]11'!J80</f>
        <v>289.95999999999998</v>
      </c>
      <c r="J78" s="16">
        <f>'[3]11'!K80</f>
        <v>0</v>
      </c>
      <c r="K78" s="16">
        <f>'[3]11'!L80</f>
        <v>0</v>
      </c>
      <c r="L78" s="16">
        <f>'[3]11'!M80</f>
        <v>0</v>
      </c>
      <c r="M78" s="16">
        <f>'[3]11'!N80</f>
        <v>0</v>
      </c>
      <c r="N78" s="16">
        <f>'[3]11'!O80</f>
        <v>0</v>
      </c>
      <c r="O78" s="17">
        <f t="shared" si="60"/>
        <v>289.95999999999998</v>
      </c>
      <c r="P78" s="18">
        <f>frq!C78</f>
        <v>1</v>
      </c>
      <c r="Q78" s="15">
        <f t="shared" si="33"/>
        <v>289.95999999999998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289.95999999999998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257.95999999999998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257.95999999999998</v>
      </c>
      <c r="AT78" s="8">
        <v>32</v>
      </c>
      <c r="AU78" s="8">
        <v>0</v>
      </c>
      <c r="AW78" s="199">
        <v>32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32</v>
      </c>
      <c r="BD78" s="199">
        <v>0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0</v>
      </c>
      <c r="BL78" s="8">
        <f t="shared" si="53"/>
        <v>32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'[3]11'!B81</f>
        <v>320</v>
      </c>
      <c r="C79" s="16">
        <f>'[3]11'!C81</f>
        <v>0</v>
      </c>
      <c r="D79" s="16">
        <f>'[3]11'!D81</f>
        <v>110</v>
      </c>
      <c r="E79" s="16">
        <f>'[3]11'!E81</f>
        <v>0</v>
      </c>
      <c r="F79" s="16">
        <f>'[3]11'!F81</f>
        <v>830</v>
      </c>
      <c r="G79" s="16">
        <f>'[3]11'!G81</f>
        <v>0</v>
      </c>
      <c r="H79" s="17">
        <f t="shared" si="59"/>
        <v>1260</v>
      </c>
      <c r="I79" s="15">
        <f>'[3]11'!J81</f>
        <v>299.95999999999998</v>
      </c>
      <c r="J79" s="16">
        <f>'[3]11'!K81</f>
        <v>0</v>
      </c>
      <c r="K79" s="16">
        <f>'[3]11'!L81</f>
        <v>0</v>
      </c>
      <c r="L79" s="16">
        <f>'[3]11'!M81</f>
        <v>0</v>
      </c>
      <c r="M79" s="16">
        <f>'[3]11'!N81</f>
        <v>0</v>
      </c>
      <c r="N79" s="16">
        <f>'[3]11'!O81</f>
        <v>0</v>
      </c>
      <c r="O79" s="17">
        <f t="shared" si="60"/>
        <v>299.95999999999998</v>
      </c>
      <c r="P79" s="18">
        <f>frq!C79</f>
        <v>1</v>
      </c>
      <c r="Q79" s="15">
        <f t="shared" si="33"/>
        <v>299.95999999999998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299.95999999999998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267.95999999999998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267.95999999999998</v>
      </c>
      <c r="AT79" s="8">
        <v>32</v>
      </c>
      <c r="AU79" s="8">
        <v>0</v>
      </c>
      <c r="AW79" s="199">
        <v>32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32</v>
      </c>
      <c r="BD79" s="199">
        <v>0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0</v>
      </c>
      <c r="BL79" s="8">
        <f t="shared" si="53"/>
        <v>32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'[3]11'!B82</f>
        <v>320</v>
      </c>
      <c r="C80" s="16">
        <f>'[3]11'!C82</f>
        <v>0</v>
      </c>
      <c r="D80" s="16">
        <f>'[3]11'!D82</f>
        <v>110</v>
      </c>
      <c r="E80" s="16">
        <f>'[3]11'!E82</f>
        <v>0</v>
      </c>
      <c r="F80" s="16">
        <f>'[3]11'!F82</f>
        <v>830</v>
      </c>
      <c r="G80" s="16">
        <f>'[3]11'!G82</f>
        <v>0</v>
      </c>
      <c r="H80" s="17">
        <f t="shared" si="59"/>
        <v>1260</v>
      </c>
      <c r="I80" s="15">
        <f>'[3]11'!J82</f>
        <v>292.95999999999998</v>
      </c>
      <c r="J80" s="16">
        <f>'[3]11'!K82</f>
        <v>0</v>
      </c>
      <c r="K80" s="16">
        <f>'[3]11'!L82</f>
        <v>0</v>
      </c>
      <c r="L80" s="16">
        <f>'[3]11'!M82</f>
        <v>0</v>
      </c>
      <c r="M80" s="16">
        <f>'[3]11'!N82</f>
        <v>0</v>
      </c>
      <c r="N80" s="16">
        <f>'[3]11'!O82</f>
        <v>0</v>
      </c>
      <c r="O80" s="17">
        <f t="shared" si="60"/>
        <v>292.95999999999998</v>
      </c>
      <c r="P80" s="18">
        <f>frq!C80</f>
        <v>1</v>
      </c>
      <c r="Q80" s="15">
        <f t="shared" si="33"/>
        <v>292.95999999999998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292.95999999999998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260.95999999999998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260.95999999999998</v>
      </c>
      <c r="AT80" s="8">
        <v>32</v>
      </c>
      <c r="AU80" s="8">
        <v>0</v>
      </c>
      <c r="AW80" s="199">
        <v>32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32</v>
      </c>
      <c r="BD80" s="199">
        <v>0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0</v>
      </c>
      <c r="BL80" s="8">
        <f t="shared" si="53"/>
        <v>32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'[3]11'!B83</f>
        <v>320</v>
      </c>
      <c r="C81" s="16">
        <f>'[3]11'!C83</f>
        <v>0</v>
      </c>
      <c r="D81" s="16">
        <f>'[3]11'!D83</f>
        <v>110</v>
      </c>
      <c r="E81" s="16">
        <f>'[3]11'!E83</f>
        <v>0</v>
      </c>
      <c r="F81" s="16">
        <f>'[3]11'!F83</f>
        <v>830</v>
      </c>
      <c r="G81" s="16">
        <f>'[3]11'!G83</f>
        <v>0</v>
      </c>
      <c r="H81" s="17">
        <f t="shared" si="59"/>
        <v>1260</v>
      </c>
      <c r="I81" s="15">
        <f>'[3]11'!J83</f>
        <v>293.95999999999998</v>
      </c>
      <c r="J81" s="16">
        <f>'[3]11'!K83</f>
        <v>0</v>
      </c>
      <c r="K81" s="16">
        <f>'[3]11'!L83</f>
        <v>0</v>
      </c>
      <c r="L81" s="16">
        <f>'[3]11'!M83</f>
        <v>0</v>
      </c>
      <c r="M81" s="16">
        <f>'[3]11'!N83</f>
        <v>0</v>
      </c>
      <c r="N81" s="16">
        <f>'[3]11'!O83</f>
        <v>0</v>
      </c>
      <c r="O81" s="17">
        <f t="shared" si="60"/>
        <v>293.95999999999998</v>
      </c>
      <c r="P81" s="18">
        <f>frq!C81</f>
        <v>1</v>
      </c>
      <c r="Q81" s="15">
        <f t="shared" si="33"/>
        <v>293.95999999999998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293.95999999999998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261.95999999999998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261.95999999999998</v>
      </c>
      <c r="AT81" s="8">
        <v>32</v>
      </c>
      <c r="AU81" s="8">
        <v>0</v>
      </c>
      <c r="AW81" s="199">
        <v>32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32</v>
      </c>
      <c r="BD81" s="199">
        <v>0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0</v>
      </c>
      <c r="BL81" s="8">
        <f t="shared" si="53"/>
        <v>32</v>
      </c>
      <c r="BM81" s="8">
        <f t="shared" si="54"/>
        <v>0</v>
      </c>
      <c r="BN81" s="8">
        <f t="shared" si="55"/>
        <v>32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'[3]11'!B84</f>
        <v>320</v>
      </c>
      <c r="C82" s="16">
        <f>'[3]11'!C84</f>
        <v>0</v>
      </c>
      <c r="D82" s="16">
        <f>'[3]11'!D84</f>
        <v>110</v>
      </c>
      <c r="E82" s="16">
        <f>'[3]11'!E84</f>
        <v>0</v>
      </c>
      <c r="F82" s="16">
        <f>'[3]11'!F84</f>
        <v>830</v>
      </c>
      <c r="G82" s="16">
        <f>'[3]11'!G84</f>
        <v>0</v>
      </c>
      <c r="H82" s="17">
        <f t="shared" si="59"/>
        <v>1260</v>
      </c>
      <c r="I82" s="15">
        <f>'[3]11'!J84</f>
        <v>293.95999999999998</v>
      </c>
      <c r="J82" s="16">
        <f>'[3]11'!K84</f>
        <v>0</v>
      </c>
      <c r="K82" s="16">
        <f>'[3]11'!L84</f>
        <v>0</v>
      </c>
      <c r="L82" s="16">
        <f>'[3]11'!M84</f>
        <v>0</v>
      </c>
      <c r="M82" s="16">
        <f>'[3]11'!N84</f>
        <v>0</v>
      </c>
      <c r="N82" s="16">
        <f>'[3]11'!O84</f>
        <v>0</v>
      </c>
      <c r="O82" s="17">
        <f t="shared" si="60"/>
        <v>293.95999999999998</v>
      </c>
      <c r="P82" s="18">
        <f>frq!C82</f>
        <v>1</v>
      </c>
      <c r="Q82" s="15">
        <f t="shared" si="33"/>
        <v>293.95999999999998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293.95999999999998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261.95999999999998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261.95999999999998</v>
      </c>
      <c r="AT82" s="8">
        <v>32</v>
      </c>
      <c r="AU82" s="8">
        <v>0</v>
      </c>
      <c r="AW82" s="199">
        <v>32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32</v>
      </c>
      <c r="BD82" s="199">
        <v>0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0</v>
      </c>
      <c r="BL82" s="8">
        <f t="shared" si="53"/>
        <v>32</v>
      </c>
      <c r="BM82" s="8">
        <f t="shared" si="54"/>
        <v>0</v>
      </c>
      <c r="BN82" s="8">
        <f t="shared" si="55"/>
        <v>32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'[3]11'!B85</f>
        <v>320</v>
      </c>
      <c r="C83" s="16">
        <f>'[3]11'!C85</f>
        <v>0</v>
      </c>
      <c r="D83" s="16">
        <f>'[3]11'!D85</f>
        <v>110</v>
      </c>
      <c r="E83" s="16">
        <f>'[3]11'!E85</f>
        <v>0</v>
      </c>
      <c r="F83" s="16">
        <f>'[3]11'!F85</f>
        <v>830</v>
      </c>
      <c r="G83" s="16">
        <f>'[3]11'!G85</f>
        <v>0</v>
      </c>
      <c r="H83" s="17">
        <f t="shared" si="59"/>
        <v>1260</v>
      </c>
      <c r="I83" s="15">
        <f>'[3]11'!J85</f>
        <v>293.95999999999998</v>
      </c>
      <c r="J83" s="16">
        <f>'[3]11'!K85</f>
        <v>0</v>
      </c>
      <c r="K83" s="16">
        <f>'[3]11'!L85</f>
        <v>0</v>
      </c>
      <c r="L83" s="16">
        <f>'[3]11'!M85</f>
        <v>0</v>
      </c>
      <c r="M83" s="16">
        <f>'[3]11'!N85</f>
        <v>0</v>
      </c>
      <c r="N83" s="16">
        <f>'[3]11'!O85</f>
        <v>0</v>
      </c>
      <c r="O83" s="17">
        <f t="shared" si="60"/>
        <v>293.95999999999998</v>
      </c>
      <c r="P83" s="18">
        <f>frq!C83</f>
        <v>1</v>
      </c>
      <c r="Q83" s="15">
        <f t="shared" si="33"/>
        <v>293.95999999999998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293.95999999999998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261.95999999999998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261.95999999999998</v>
      </c>
      <c r="AT83" s="8">
        <v>32</v>
      </c>
      <c r="AU83" s="8">
        <v>0</v>
      </c>
      <c r="AW83" s="199">
        <v>32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32</v>
      </c>
      <c r="BD83" s="199">
        <v>0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0</v>
      </c>
      <c r="BL83" s="8">
        <f t="shared" si="53"/>
        <v>32</v>
      </c>
      <c r="BM83" s="8">
        <f t="shared" si="54"/>
        <v>0</v>
      </c>
      <c r="BN83" s="8">
        <f t="shared" si="55"/>
        <v>32</v>
      </c>
      <c r="BO83" s="8">
        <f t="shared" si="56"/>
        <v>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'[3]11'!B86</f>
        <v>320</v>
      </c>
      <c r="C84" s="16">
        <f>'[3]11'!C86</f>
        <v>0</v>
      </c>
      <c r="D84" s="16">
        <f>'[3]11'!D86</f>
        <v>110</v>
      </c>
      <c r="E84" s="16">
        <f>'[3]11'!E86</f>
        <v>0</v>
      </c>
      <c r="F84" s="16">
        <f>'[3]11'!F86</f>
        <v>830</v>
      </c>
      <c r="G84" s="16">
        <f>'[3]11'!G86</f>
        <v>0</v>
      </c>
      <c r="H84" s="17">
        <f t="shared" si="59"/>
        <v>1260</v>
      </c>
      <c r="I84" s="15">
        <f>'[3]11'!J86</f>
        <v>293.95999999999998</v>
      </c>
      <c r="J84" s="16">
        <f>'[3]11'!K86</f>
        <v>0</v>
      </c>
      <c r="K84" s="16">
        <f>'[3]11'!L86</f>
        <v>0</v>
      </c>
      <c r="L84" s="16">
        <f>'[3]11'!M86</f>
        <v>0</v>
      </c>
      <c r="M84" s="16">
        <f>'[3]11'!N86</f>
        <v>0</v>
      </c>
      <c r="N84" s="16">
        <f>'[3]11'!O86</f>
        <v>0</v>
      </c>
      <c r="O84" s="17">
        <f t="shared" si="60"/>
        <v>293.95999999999998</v>
      </c>
      <c r="P84" s="18">
        <f>frq!C84</f>
        <v>1</v>
      </c>
      <c r="Q84" s="15">
        <f t="shared" si="33"/>
        <v>293.95999999999998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293.95999999999998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261.95999999999998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261.95999999999998</v>
      </c>
      <c r="AT84" s="8">
        <v>32</v>
      </c>
      <c r="AU84" s="8">
        <v>0</v>
      </c>
      <c r="AW84" s="199">
        <v>32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32</v>
      </c>
      <c r="BD84" s="199">
        <v>0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0</v>
      </c>
      <c r="BL84" s="8">
        <f t="shared" si="53"/>
        <v>32</v>
      </c>
      <c r="BM84" s="8">
        <f t="shared" si="54"/>
        <v>0</v>
      </c>
      <c r="BN84" s="8">
        <f t="shared" si="55"/>
        <v>32</v>
      </c>
      <c r="BO84" s="8">
        <f t="shared" si="56"/>
        <v>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'[3]11'!B87</f>
        <v>320</v>
      </c>
      <c r="C85" s="16">
        <f>'[3]11'!C87</f>
        <v>0</v>
      </c>
      <c r="D85" s="16">
        <f>'[3]11'!D87</f>
        <v>110</v>
      </c>
      <c r="E85" s="16">
        <f>'[3]11'!E87</f>
        <v>0</v>
      </c>
      <c r="F85" s="16">
        <f>'[3]11'!F87</f>
        <v>830</v>
      </c>
      <c r="G85" s="16">
        <f>'[3]11'!G87</f>
        <v>0</v>
      </c>
      <c r="H85" s="17">
        <f t="shared" si="59"/>
        <v>1260</v>
      </c>
      <c r="I85" s="15">
        <f>'[3]11'!J87</f>
        <v>299.95999999999998</v>
      </c>
      <c r="J85" s="16">
        <f>'[3]11'!K87</f>
        <v>0</v>
      </c>
      <c r="K85" s="16">
        <f>'[3]11'!L87</f>
        <v>0</v>
      </c>
      <c r="L85" s="16">
        <f>'[3]11'!M87</f>
        <v>0</v>
      </c>
      <c r="M85" s="16">
        <f>'[3]11'!N87</f>
        <v>0</v>
      </c>
      <c r="N85" s="16">
        <f>'[3]11'!O87</f>
        <v>0</v>
      </c>
      <c r="O85" s="17">
        <f t="shared" si="60"/>
        <v>299.95999999999998</v>
      </c>
      <c r="P85" s="18">
        <f>frq!C85</f>
        <v>1</v>
      </c>
      <c r="Q85" s="15">
        <f t="shared" si="33"/>
        <v>299.95999999999998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299.95999999999998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267.95999999999998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267.95999999999998</v>
      </c>
      <c r="AT85" s="8">
        <v>32</v>
      </c>
      <c r="AU85" s="8">
        <v>0</v>
      </c>
      <c r="AW85" s="199">
        <v>32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32</v>
      </c>
      <c r="BD85" s="199">
        <v>0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0</v>
      </c>
      <c r="BL85" s="8">
        <f t="shared" si="53"/>
        <v>32</v>
      </c>
      <c r="BM85" s="8">
        <f t="shared" si="54"/>
        <v>0</v>
      </c>
      <c r="BN85" s="8">
        <f t="shared" si="55"/>
        <v>32</v>
      </c>
      <c r="BO85" s="8">
        <f t="shared" si="56"/>
        <v>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'[3]11'!B88</f>
        <v>320</v>
      </c>
      <c r="C86" s="16">
        <f>'[3]11'!C88</f>
        <v>0</v>
      </c>
      <c r="D86" s="16">
        <f>'[3]11'!D88</f>
        <v>110</v>
      </c>
      <c r="E86" s="16">
        <f>'[3]11'!E88</f>
        <v>0</v>
      </c>
      <c r="F86" s="16">
        <f>'[3]11'!F88</f>
        <v>830</v>
      </c>
      <c r="G86" s="16">
        <f>'[3]11'!G88</f>
        <v>0</v>
      </c>
      <c r="H86" s="17">
        <f t="shared" si="59"/>
        <v>1260</v>
      </c>
      <c r="I86" s="15">
        <f>'[3]11'!J88</f>
        <v>273.36</v>
      </c>
      <c r="J86" s="16">
        <f>'[3]11'!K88</f>
        <v>0</v>
      </c>
      <c r="K86" s="16">
        <f>'[3]11'!L88</f>
        <v>0</v>
      </c>
      <c r="L86" s="16">
        <f>'[3]11'!M88</f>
        <v>0</v>
      </c>
      <c r="M86" s="16">
        <f>'[3]11'!N88</f>
        <v>0</v>
      </c>
      <c r="N86" s="16">
        <f>'[3]11'!O88</f>
        <v>0</v>
      </c>
      <c r="O86" s="17">
        <f t="shared" si="60"/>
        <v>273.36</v>
      </c>
      <c r="P86" s="18">
        <f>frq!C86</f>
        <v>1</v>
      </c>
      <c r="Q86" s="15">
        <f t="shared" si="33"/>
        <v>273.36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273.36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241.36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241.36</v>
      </c>
      <c r="AT86" s="8">
        <v>32</v>
      </c>
      <c r="AU86" s="8">
        <v>0</v>
      </c>
      <c r="AW86" s="199">
        <v>32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32</v>
      </c>
      <c r="BD86" s="199">
        <v>0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0</v>
      </c>
      <c r="BL86" s="8">
        <f t="shared" si="53"/>
        <v>32</v>
      </c>
      <c r="BM86" s="8">
        <f t="shared" si="54"/>
        <v>0</v>
      </c>
      <c r="BN86" s="8">
        <f t="shared" si="55"/>
        <v>32</v>
      </c>
      <c r="BO86" s="8">
        <f t="shared" si="56"/>
        <v>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'[3]11'!B89</f>
        <v>320</v>
      </c>
      <c r="C87" s="16">
        <f>'[3]11'!C89</f>
        <v>0</v>
      </c>
      <c r="D87" s="16">
        <f>'[3]11'!D89</f>
        <v>110</v>
      </c>
      <c r="E87" s="16">
        <f>'[3]11'!E89</f>
        <v>0</v>
      </c>
      <c r="F87" s="16">
        <f>'[3]11'!F89</f>
        <v>830</v>
      </c>
      <c r="G87" s="16">
        <f>'[3]11'!G89</f>
        <v>0</v>
      </c>
      <c r="H87" s="17">
        <f t="shared" si="59"/>
        <v>1260</v>
      </c>
      <c r="I87" s="15">
        <f>'[3]11'!J89</f>
        <v>291.95999999999998</v>
      </c>
      <c r="J87" s="16">
        <f>'[3]11'!K89</f>
        <v>0</v>
      </c>
      <c r="K87" s="16">
        <f>'[3]11'!L89</f>
        <v>0</v>
      </c>
      <c r="L87" s="16">
        <f>'[3]11'!M89</f>
        <v>0</v>
      </c>
      <c r="M87" s="16">
        <f>'[3]11'!N89</f>
        <v>0</v>
      </c>
      <c r="N87" s="16">
        <f>'[3]11'!O89</f>
        <v>0</v>
      </c>
      <c r="O87" s="17">
        <f t="shared" si="60"/>
        <v>291.95999999999998</v>
      </c>
      <c r="P87" s="18">
        <f>frq!C87</f>
        <v>1</v>
      </c>
      <c r="Q87" s="15">
        <f t="shared" si="33"/>
        <v>291.95999999999998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291.95999999999998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259.95999999999998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259.95999999999998</v>
      </c>
      <c r="AT87" s="8">
        <v>32</v>
      </c>
      <c r="AU87" s="8">
        <v>0</v>
      </c>
      <c r="AW87" s="199">
        <v>32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32</v>
      </c>
      <c r="BD87" s="199">
        <v>0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0</v>
      </c>
      <c r="BL87" s="8">
        <f t="shared" si="53"/>
        <v>32</v>
      </c>
      <c r="BM87" s="8">
        <f t="shared" si="54"/>
        <v>0</v>
      </c>
      <c r="BN87" s="8">
        <f t="shared" si="55"/>
        <v>32</v>
      </c>
      <c r="BO87" s="8">
        <f t="shared" si="56"/>
        <v>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'[3]11'!B90</f>
        <v>320</v>
      </c>
      <c r="C88" s="16">
        <f>'[3]11'!C90</f>
        <v>0</v>
      </c>
      <c r="D88" s="16">
        <f>'[3]11'!D90</f>
        <v>110</v>
      </c>
      <c r="E88" s="16">
        <f>'[3]11'!E90</f>
        <v>0</v>
      </c>
      <c r="F88" s="16">
        <f>'[3]11'!F90</f>
        <v>830</v>
      </c>
      <c r="G88" s="16">
        <f>'[3]11'!G90</f>
        <v>0</v>
      </c>
      <c r="H88" s="17">
        <f t="shared" si="59"/>
        <v>1260</v>
      </c>
      <c r="I88" s="15">
        <f>'[3]11'!J90</f>
        <v>288.95999999999998</v>
      </c>
      <c r="J88" s="16">
        <f>'[3]11'!K90</f>
        <v>0</v>
      </c>
      <c r="K88" s="16">
        <f>'[3]11'!L90</f>
        <v>0</v>
      </c>
      <c r="L88" s="16">
        <f>'[3]11'!M90</f>
        <v>0</v>
      </c>
      <c r="M88" s="16">
        <f>'[3]11'!N90</f>
        <v>0</v>
      </c>
      <c r="N88" s="16">
        <f>'[3]11'!O90</f>
        <v>0</v>
      </c>
      <c r="O88" s="17">
        <f t="shared" si="60"/>
        <v>288.95999999999998</v>
      </c>
      <c r="P88" s="18">
        <f>frq!C88</f>
        <v>1</v>
      </c>
      <c r="Q88" s="15">
        <f t="shared" si="33"/>
        <v>288.95999999999998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288.95999999999998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256.95999999999998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256.95999999999998</v>
      </c>
      <c r="AT88" s="8">
        <v>32</v>
      </c>
      <c r="AU88" s="8">
        <v>0.64</v>
      </c>
      <c r="AW88" s="199">
        <v>32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32</v>
      </c>
      <c r="BD88" s="199">
        <v>0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0</v>
      </c>
      <c r="BL88" s="8">
        <f t="shared" si="53"/>
        <v>32</v>
      </c>
      <c r="BM88" s="8">
        <f t="shared" si="54"/>
        <v>0.64</v>
      </c>
      <c r="BN88" s="8">
        <f t="shared" si="55"/>
        <v>32</v>
      </c>
      <c r="BO88" s="8">
        <f t="shared" si="56"/>
        <v>0</v>
      </c>
      <c r="BP88" s="182">
        <f t="shared" si="57"/>
        <v>0</v>
      </c>
      <c r="BQ88" s="182">
        <f t="shared" si="58"/>
        <v>0.64</v>
      </c>
    </row>
    <row r="89" spans="1:69">
      <c r="A89" s="8" t="s">
        <v>131</v>
      </c>
      <c r="B89" s="15">
        <f>'[3]11'!B91</f>
        <v>320</v>
      </c>
      <c r="C89" s="16">
        <f>'[3]11'!C91</f>
        <v>0</v>
      </c>
      <c r="D89" s="16">
        <f>'[3]11'!D91</f>
        <v>110</v>
      </c>
      <c r="E89" s="16">
        <f>'[3]11'!E91</f>
        <v>0</v>
      </c>
      <c r="F89" s="16">
        <f>'[3]11'!F91</f>
        <v>830</v>
      </c>
      <c r="G89" s="16">
        <f>'[3]11'!G91</f>
        <v>0</v>
      </c>
      <c r="H89" s="17">
        <f t="shared" si="59"/>
        <v>1260</v>
      </c>
      <c r="I89" s="15">
        <f>'[3]11'!J91</f>
        <v>270</v>
      </c>
      <c r="J89" s="16">
        <f>'[3]11'!K91</f>
        <v>0</v>
      </c>
      <c r="K89" s="16">
        <f>'[3]11'!L91</f>
        <v>0</v>
      </c>
      <c r="L89" s="16">
        <f>'[3]11'!M91</f>
        <v>0</v>
      </c>
      <c r="M89" s="16">
        <f>'[3]11'!N91</f>
        <v>0</v>
      </c>
      <c r="N89" s="16">
        <f>'[3]11'!O91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1.64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1.64</v>
      </c>
      <c r="AL89" s="8">
        <f t="shared" si="35"/>
        <v>236.36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236.36</v>
      </c>
      <c r="AT89" s="8">
        <v>32</v>
      </c>
      <c r="AU89" s="8">
        <v>1.64</v>
      </c>
      <c r="AW89" s="199">
        <v>32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32</v>
      </c>
      <c r="BD89" s="199">
        <v>1.64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1.64</v>
      </c>
      <c r="BL89" s="8">
        <f t="shared" si="53"/>
        <v>32</v>
      </c>
      <c r="BM89" s="8">
        <f t="shared" si="54"/>
        <v>1.64</v>
      </c>
      <c r="BN89" s="8">
        <f t="shared" si="55"/>
        <v>32</v>
      </c>
      <c r="BO89" s="8">
        <f t="shared" si="56"/>
        <v>1.64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'[3]11'!B92</f>
        <v>320</v>
      </c>
      <c r="C90" s="16">
        <f>'[3]11'!C92</f>
        <v>0</v>
      </c>
      <c r="D90" s="16">
        <f>'[3]11'!D92</f>
        <v>110</v>
      </c>
      <c r="E90" s="16">
        <f>'[3]11'!E92</f>
        <v>0</v>
      </c>
      <c r="F90" s="16">
        <f>'[3]11'!F92</f>
        <v>830</v>
      </c>
      <c r="G90" s="16">
        <f>'[3]11'!G92</f>
        <v>0</v>
      </c>
      <c r="H90" s="17">
        <f t="shared" si="59"/>
        <v>1260</v>
      </c>
      <c r="I90" s="15">
        <f>'[3]11'!J92</f>
        <v>270</v>
      </c>
      <c r="J90" s="16">
        <f>'[3]11'!K92</f>
        <v>0</v>
      </c>
      <c r="K90" s="16">
        <f>'[3]11'!L92</f>
        <v>0</v>
      </c>
      <c r="L90" s="16">
        <f>'[3]11'!M92</f>
        <v>0</v>
      </c>
      <c r="M90" s="16">
        <f>'[3]11'!N92</f>
        <v>0</v>
      </c>
      <c r="N90" s="16">
        <f>'[3]11'!O92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2.64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2.64</v>
      </c>
      <c r="AL90" s="8">
        <f t="shared" si="35"/>
        <v>235.36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235.36</v>
      </c>
      <c r="AT90" s="8">
        <v>32</v>
      </c>
      <c r="AU90" s="8">
        <v>2.64</v>
      </c>
      <c r="AW90" s="199">
        <v>32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32</v>
      </c>
      <c r="BD90" s="199">
        <v>2.64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2.64</v>
      </c>
      <c r="BL90" s="8">
        <f t="shared" si="53"/>
        <v>32</v>
      </c>
      <c r="BM90" s="8">
        <f t="shared" si="54"/>
        <v>2.64</v>
      </c>
      <c r="BN90" s="8">
        <f t="shared" si="55"/>
        <v>32</v>
      </c>
      <c r="BO90" s="8">
        <f t="shared" si="56"/>
        <v>2.64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'[3]11'!B93</f>
        <v>320</v>
      </c>
      <c r="C91" s="16">
        <f>'[3]11'!C93</f>
        <v>0</v>
      </c>
      <c r="D91" s="16">
        <f>'[3]11'!D93</f>
        <v>110</v>
      </c>
      <c r="E91" s="16">
        <f>'[3]11'!E93</f>
        <v>0</v>
      </c>
      <c r="F91" s="16">
        <f>'[3]11'!F93</f>
        <v>830</v>
      </c>
      <c r="G91" s="16">
        <f>'[3]11'!G93</f>
        <v>0</v>
      </c>
      <c r="H91" s="17">
        <f t="shared" si="59"/>
        <v>1260</v>
      </c>
      <c r="I91" s="15">
        <f>'[3]11'!J93</f>
        <v>272.36</v>
      </c>
      <c r="J91" s="16">
        <f>'[3]11'!K93</f>
        <v>0</v>
      </c>
      <c r="K91" s="16">
        <f>'[3]11'!L93</f>
        <v>0</v>
      </c>
      <c r="L91" s="16">
        <f>'[3]11'!M93</f>
        <v>0</v>
      </c>
      <c r="M91" s="16">
        <f>'[3]11'!N93</f>
        <v>0</v>
      </c>
      <c r="N91" s="16">
        <f>'[3]11'!O93</f>
        <v>0</v>
      </c>
      <c r="O91" s="17">
        <f t="shared" si="60"/>
        <v>272.36</v>
      </c>
      <c r="P91" s="18">
        <f>frq!C91</f>
        <v>1</v>
      </c>
      <c r="Q91" s="15">
        <f t="shared" si="33"/>
        <v>272.36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272.36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240.36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240.36</v>
      </c>
      <c r="AT91" s="8">
        <v>32</v>
      </c>
      <c r="AU91" s="8">
        <v>0</v>
      </c>
      <c r="AW91" s="199">
        <v>32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32</v>
      </c>
      <c r="BD91" s="199">
        <v>0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0</v>
      </c>
      <c r="BL91" s="8">
        <f t="shared" si="53"/>
        <v>32</v>
      </c>
      <c r="BM91" s="8">
        <f t="shared" si="54"/>
        <v>0</v>
      </c>
      <c r="BN91" s="8">
        <f t="shared" si="55"/>
        <v>32</v>
      </c>
      <c r="BO91" s="8">
        <f t="shared" si="56"/>
        <v>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'[3]11'!B94</f>
        <v>320</v>
      </c>
      <c r="C92" s="16">
        <f>'[3]11'!C94</f>
        <v>0</v>
      </c>
      <c r="D92" s="16">
        <f>'[3]11'!D94</f>
        <v>110</v>
      </c>
      <c r="E92" s="16">
        <f>'[3]11'!E94</f>
        <v>0</v>
      </c>
      <c r="F92" s="16">
        <f>'[3]11'!F94</f>
        <v>830</v>
      </c>
      <c r="G92" s="16">
        <f>'[3]11'!G94</f>
        <v>0</v>
      </c>
      <c r="H92" s="17">
        <f t="shared" si="59"/>
        <v>1260</v>
      </c>
      <c r="I92" s="15">
        <f>'[3]11'!J94</f>
        <v>270</v>
      </c>
      <c r="J92" s="16">
        <f>'[3]11'!K94</f>
        <v>0</v>
      </c>
      <c r="K92" s="16">
        <f>'[3]11'!L94</f>
        <v>0</v>
      </c>
      <c r="L92" s="16">
        <f>'[3]11'!M94</f>
        <v>0</v>
      </c>
      <c r="M92" s="16">
        <f>'[3]11'!N94</f>
        <v>0</v>
      </c>
      <c r="N92" s="16">
        <f>'[3]11'!O94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4.6399999999999997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4.6399999999999997</v>
      </c>
      <c r="AL92" s="8">
        <f t="shared" si="35"/>
        <v>233.36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233.36</v>
      </c>
      <c r="AT92" s="8">
        <v>32</v>
      </c>
      <c r="AU92" s="8">
        <v>4.6399999999999997</v>
      </c>
      <c r="AW92" s="199">
        <v>32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32</v>
      </c>
      <c r="BD92" s="199">
        <v>4.6399999999999997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4.6399999999999997</v>
      </c>
      <c r="BL92" s="8">
        <f t="shared" si="53"/>
        <v>32</v>
      </c>
      <c r="BM92" s="8">
        <f t="shared" si="54"/>
        <v>4.6399999999999997</v>
      </c>
      <c r="BN92" s="8">
        <f t="shared" si="55"/>
        <v>32</v>
      </c>
      <c r="BO92" s="8">
        <f t="shared" si="56"/>
        <v>4.6399999999999997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'[3]11'!B95</f>
        <v>320</v>
      </c>
      <c r="C93" s="16">
        <f>'[3]11'!C95</f>
        <v>0</v>
      </c>
      <c r="D93" s="16">
        <f>'[3]11'!D95</f>
        <v>110</v>
      </c>
      <c r="E93" s="16">
        <f>'[3]11'!E95</f>
        <v>0</v>
      </c>
      <c r="F93" s="16">
        <f>'[3]11'!F95</f>
        <v>830</v>
      </c>
      <c r="G93" s="16">
        <f>'[3]11'!G95</f>
        <v>0</v>
      </c>
      <c r="H93" s="17">
        <f t="shared" si="59"/>
        <v>1260</v>
      </c>
      <c r="I93" s="15">
        <f>'[3]11'!J95</f>
        <v>270</v>
      </c>
      <c r="J93" s="16">
        <f>'[3]11'!K95</f>
        <v>0</v>
      </c>
      <c r="K93" s="16">
        <f>'[3]11'!L95</f>
        <v>0</v>
      </c>
      <c r="L93" s="16">
        <f>'[3]11'!M95</f>
        <v>0</v>
      </c>
      <c r="M93" s="16">
        <f>'[3]11'!N95</f>
        <v>0</v>
      </c>
      <c r="N93" s="16">
        <f>'[3]11'!O95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4.6399999999999997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4.6399999999999997</v>
      </c>
      <c r="AL93" s="8">
        <f t="shared" si="35"/>
        <v>233.36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233.36</v>
      </c>
      <c r="AT93" s="8">
        <v>32</v>
      </c>
      <c r="AU93" s="8">
        <v>4.6399999999999997</v>
      </c>
      <c r="AW93" s="199">
        <v>32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32</v>
      </c>
      <c r="BD93" s="199">
        <v>4.6399999999999997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4.6399999999999997</v>
      </c>
      <c r="BL93" s="8">
        <f t="shared" si="53"/>
        <v>32</v>
      </c>
      <c r="BM93" s="8">
        <f t="shared" si="54"/>
        <v>4.6399999999999997</v>
      </c>
      <c r="BN93" s="8">
        <f t="shared" si="55"/>
        <v>32</v>
      </c>
      <c r="BO93" s="8">
        <f t="shared" si="56"/>
        <v>4.6399999999999997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'[3]11'!B96</f>
        <v>320</v>
      </c>
      <c r="C94" s="16">
        <f>'[3]11'!C96</f>
        <v>0</v>
      </c>
      <c r="D94" s="16">
        <f>'[3]11'!D96</f>
        <v>110</v>
      </c>
      <c r="E94" s="16">
        <f>'[3]11'!E96</f>
        <v>0</v>
      </c>
      <c r="F94" s="16">
        <f>'[3]11'!F96</f>
        <v>830</v>
      </c>
      <c r="G94" s="16">
        <f>'[3]11'!G96</f>
        <v>0</v>
      </c>
      <c r="H94" s="17">
        <f t="shared" si="59"/>
        <v>1260</v>
      </c>
      <c r="I94" s="15">
        <f>'[3]11'!J96</f>
        <v>270</v>
      </c>
      <c r="J94" s="16">
        <f>'[3]11'!K96</f>
        <v>0</v>
      </c>
      <c r="K94" s="16">
        <f>'[3]11'!L96</f>
        <v>0</v>
      </c>
      <c r="L94" s="16">
        <f>'[3]11'!M96</f>
        <v>0</v>
      </c>
      <c r="M94" s="16">
        <f>'[3]11'!N96</f>
        <v>0</v>
      </c>
      <c r="N94" s="16">
        <f>'[3]11'!O96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4.6399999999999997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4.6399999999999997</v>
      </c>
      <c r="AL94" s="8">
        <f t="shared" si="35"/>
        <v>233.36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233.36</v>
      </c>
      <c r="AT94" s="8">
        <v>32</v>
      </c>
      <c r="AU94" s="8">
        <v>4.6399999999999997</v>
      </c>
      <c r="AW94" s="199">
        <v>32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32</v>
      </c>
      <c r="BD94" s="199">
        <v>4.6399999999999997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4.6399999999999997</v>
      </c>
      <c r="BL94" s="8">
        <f t="shared" si="53"/>
        <v>32</v>
      </c>
      <c r="BM94" s="8">
        <f t="shared" si="54"/>
        <v>4.6399999999999997</v>
      </c>
      <c r="BN94" s="8">
        <f t="shared" si="55"/>
        <v>32</v>
      </c>
      <c r="BO94" s="8">
        <f t="shared" si="56"/>
        <v>4.6399999999999997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'[3]11'!B97</f>
        <v>320</v>
      </c>
      <c r="C95" s="16">
        <f>'[3]11'!C97</f>
        <v>0</v>
      </c>
      <c r="D95" s="16">
        <f>'[3]11'!D97</f>
        <v>110</v>
      </c>
      <c r="E95" s="16">
        <f>'[3]11'!E97</f>
        <v>0</v>
      </c>
      <c r="F95" s="16">
        <f>'[3]11'!F97</f>
        <v>830</v>
      </c>
      <c r="G95" s="16">
        <f>'[3]11'!G97</f>
        <v>0</v>
      </c>
      <c r="H95" s="17">
        <f t="shared" si="59"/>
        <v>1260</v>
      </c>
      <c r="I95" s="15">
        <f>'[3]11'!J97</f>
        <v>270</v>
      </c>
      <c r="J95" s="16">
        <f>'[3]11'!K97</f>
        <v>0</v>
      </c>
      <c r="K95" s="16">
        <f>'[3]11'!L97</f>
        <v>0</v>
      </c>
      <c r="L95" s="16">
        <f>'[3]11'!M97</f>
        <v>0</v>
      </c>
      <c r="M95" s="16">
        <f>'[3]11'!N97</f>
        <v>0</v>
      </c>
      <c r="N95" s="16">
        <f>'[3]11'!O97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4.6399999999999997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4.6399999999999997</v>
      </c>
      <c r="AL95" s="8">
        <f t="shared" si="35"/>
        <v>233.36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233.36</v>
      </c>
      <c r="AT95" s="8">
        <v>32</v>
      </c>
      <c r="AU95" s="8">
        <v>4.6399999999999997</v>
      </c>
      <c r="AW95" s="199">
        <v>32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32</v>
      </c>
      <c r="BD95" s="199">
        <v>4.6399999999999997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4.6399999999999997</v>
      </c>
      <c r="BL95" s="8">
        <f t="shared" si="53"/>
        <v>32</v>
      </c>
      <c r="BM95" s="8">
        <f t="shared" si="54"/>
        <v>4.6399999999999997</v>
      </c>
      <c r="BN95" s="8">
        <f t="shared" si="55"/>
        <v>32</v>
      </c>
      <c r="BO95" s="8">
        <f t="shared" si="56"/>
        <v>4.6399999999999997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'[3]11'!B98</f>
        <v>320</v>
      </c>
      <c r="C96" s="16">
        <f>'[3]11'!C98</f>
        <v>0</v>
      </c>
      <c r="D96" s="16">
        <f>'[3]11'!D98</f>
        <v>110</v>
      </c>
      <c r="E96" s="16">
        <f>'[3]11'!E98</f>
        <v>0</v>
      </c>
      <c r="F96" s="16">
        <f>'[3]11'!F98</f>
        <v>830</v>
      </c>
      <c r="G96" s="16">
        <f>'[3]11'!G98</f>
        <v>0</v>
      </c>
      <c r="H96" s="17">
        <f t="shared" si="59"/>
        <v>1260</v>
      </c>
      <c r="I96" s="15">
        <f>'[3]11'!J98</f>
        <v>270</v>
      </c>
      <c r="J96" s="16">
        <f>'[3]11'!K98</f>
        <v>0</v>
      </c>
      <c r="K96" s="16">
        <f>'[3]11'!L98</f>
        <v>0</v>
      </c>
      <c r="L96" s="16">
        <f>'[3]11'!M98</f>
        <v>0</v>
      </c>
      <c r="M96" s="16">
        <f>'[3]11'!N98</f>
        <v>0</v>
      </c>
      <c r="N96" s="16">
        <f>'[3]11'!O98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4.6399999999999997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4.6399999999999997</v>
      </c>
      <c r="AL96" s="8">
        <f t="shared" si="35"/>
        <v>233.36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233.36</v>
      </c>
      <c r="AT96" s="8">
        <v>32</v>
      </c>
      <c r="AU96" s="8">
        <v>4.6399999999999997</v>
      </c>
      <c r="AW96" s="199">
        <v>32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32</v>
      </c>
      <c r="BD96" s="199">
        <v>4.6399999999999997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4.6399999999999997</v>
      </c>
      <c r="BL96" s="8">
        <f t="shared" si="53"/>
        <v>32</v>
      </c>
      <c r="BM96" s="8">
        <f t="shared" si="54"/>
        <v>4.6399999999999997</v>
      </c>
      <c r="BN96" s="8">
        <f t="shared" si="55"/>
        <v>32</v>
      </c>
      <c r="BO96" s="8">
        <f t="shared" si="56"/>
        <v>4.6399999999999997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'[3]11'!B99</f>
        <v>320</v>
      </c>
      <c r="C97" s="16">
        <f>'[3]11'!C99</f>
        <v>0</v>
      </c>
      <c r="D97" s="16">
        <f>'[3]11'!D99</f>
        <v>110</v>
      </c>
      <c r="E97" s="16">
        <f>'[3]11'!E99</f>
        <v>0</v>
      </c>
      <c r="F97" s="16">
        <f>'[3]11'!F99</f>
        <v>830</v>
      </c>
      <c r="G97" s="16">
        <f>'[3]11'!G99</f>
        <v>0</v>
      </c>
      <c r="H97" s="17">
        <f t="shared" si="59"/>
        <v>1260</v>
      </c>
      <c r="I97" s="15">
        <f>'[3]11'!J99</f>
        <v>270</v>
      </c>
      <c r="J97" s="16">
        <f>'[3]11'!K99</f>
        <v>0</v>
      </c>
      <c r="K97" s="16">
        <f>'[3]11'!L99</f>
        <v>0</v>
      </c>
      <c r="L97" s="16">
        <f>'[3]11'!M99</f>
        <v>0</v>
      </c>
      <c r="M97" s="16">
        <f>'[3]11'!N99</f>
        <v>0</v>
      </c>
      <c r="N97" s="16">
        <f>'[3]11'!O99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4.6399999999999997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4.6399999999999997</v>
      </c>
      <c r="AL97" s="8">
        <f t="shared" si="35"/>
        <v>233.36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233.36</v>
      </c>
      <c r="AT97" s="8">
        <v>32</v>
      </c>
      <c r="AU97" s="8">
        <v>4.6399999999999997</v>
      </c>
      <c r="AW97" s="199">
        <v>32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32</v>
      </c>
      <c r="BD97" s="199">
        <v>4.6399999999999997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4.6399999999999997</v>
      </c>
      <c r="BL97" s="8">
        <f t="shared" si="53"/>
        <v>32</v>
      </c>
      <c r="BM97" s="8">
        <f t="shared" si="54"/>
        <v>4.6399999999999997</v>
      </c>
      <c r="BN97" s="8">
        <f t="shared" si="55"/>
        <v>32</v>
      </c>
      <c r="BO97" s="8">
        <f t="shared" si="56"/>
        <v>4.6399999999999997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'[3]11'!B100</f>
        <v>320</v>
      </c>
      <c r="C98" s="16">
        <f>'[3]11'!C100</f>
        <v>0</v>
      </c>
      <c r="D98" s="16">
        <f>'[3]11'!D100</f>
        <v>110</v>
      </c>
      <c r="E98" s="16">
        <f>'[3]11'!E100</f>
        <v>0</v>
      </c>
      <c r="F98" s="16">
        <f>'[3]11'!F100</f>
        <v>830</v>
      </c>
      <c r="G98" s="16">
        <f>'[3]11'!G100</f>
        <v>0</v>
      </c>
      <c r="H98" s="17">
        <f t="shared" si="59"/>
        <v>1260</v>
      </c>
      <c r="I98" s="15">
        <f>'[3]11'!J100</f>
        <v>270</v>
      </c>
      <c r="J98" s="16">
        <f>'[3]11'!K100</f>
        <v>0</v>
      </c>
      <c r="K98" s="16">
        <f>'[3]11'!L100</f>
        <v>0</v>
      </c>
      <c r="L98" s="16">
        <f>'[3]11'!M100</f>
        <v>0</v>
      </c>
      <c r="M98" s="16">
        <f>'[3]11'!N100</f>
        <v>0</v>
      </c>
      <c r="N98" s="16">
        <f>'[3]11'!O100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24.53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24.53</v>
      </c>
      <c r="AL98" s="8">
        <f t="shared" si="35"/>
        <v>213.47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213.47</v>
      </c>
      <c r="AT98" s="8">
        <v>32</v>
      </c>
      <c r="AU98" s="8">
        <v>24.53</v>
      </c>
      <c r="AW98" s="199">
        <v>32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32</v>
      </c>
      <c r="BD98" s="199">
        <v>24.53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24.53</v>
      </c>
      <c r="BL98" s="8">
        <f t="shared" si="53"/>
        <v>32</v>
      </c>
      <c r="BM98" s="8">
        <f t="shared" si="54"/>
        <v>24.53</v>
      </c>
      <c r="BN98" s="8">
        <f t="shared" si="55"/>
        <v>32</v>
      </c>
      <c r="BO98" s="8">
        <f t="shared" si="56"/>
        <v>24.53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2.64</v>
      </c>
      <c r="E99" s="15">
        <f t="shared" si="62"/>
        <v>0</v>
      </c>
      <c r="F99" s="15">
        <f t="shared" si="62"/>
        <v>19.760000000000002</v>
      </c>
      <c r="G99" s="15">
        <f t="shared" si="62"/>
        <v>0</v>
      </c>
      <c r="H99" s="15">
        <f t="shared" si="62"/>
        <v>30.08</v>
      </c>
      <c r="I99" s="15">
        <f t="shared" si="62"/>
        <v>6.7852499999999898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6.7852499999999898</v>
      </c>
      <c r="P99" s="15">
        <f t="shared" si="62"/>
        <v>2.4E-2</v>
      </c>
      <c r="Q99" s="15">
        <f t="shared" si="62"/>
        <v>6.7852499999999898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6.7852499999999898</v>
      </c>
      <c r="X99" s="15">
        <f t="shared" si="62"/>
        <v>0.75026499999999996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0.75026499999999996</v>
      </c>
      <c r="AE99" s="15">
        <f t="shared" si="62"/>
        <v>0.16151999999999994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0.16151999999999994</v>
      </c>
      <c r="AL99" s="15">
        <f t="shared" si="62"/>
        <v>5.8734649999999933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5.8734649999999933</v>
      </c>
      <c r="AS99" s="15">
        <f t="shared" si="62"/>
        <v>0</v>
      </c>
      <c r="AT99" s="15">
        <f t="shared" si="62"/>
        <v>0.75348499999999996</v>
      </c>
      <c r="AU99" s="15">
        <f t="shared" si="62"/>
        <v>0.16116499999999997</v>
      </c>
      <c r="AV99" s="15">
        <f t="shared" si="62"/>
        <v>0</v>
      </c>
      <c r="AW99" s="15">
        <f t="shared" si="62"/>
        <v>0.75026499999999996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0.75026499999999996</v>
      </c>
      <c r="BD99" s="15">
        <f t="shared" si="62"/>
        <v>0.16151999999999994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0.16151999999999994</v>
      </c>
      <c r="BK99" s="15"/>
      <c r="BL99" s="15">
        <f t="shared" si="63"/>
        <v>0.75348499999999996</v>
      </c>
      <c r="BM99" s="15">
        <f t="shared" si="63"/>
        <v>0.16116499999999997</v>
      </c>
      <c r="BN99" s="15">
        <f t="shared" si="63"/>
        <v>0.75026499999999996</v>
      </c>
      <c r="BO99" s="15">
        <f t="shared" si="63"/>
        <v>0.16151999999999994</v>
      </c>
      <c r="BP99" s="15">
        <f t="shared" si="63"/>
        <v>3.2200000000000006E-3</v>
      </c>
      <c r="BQ99" s="15">
        <f t="shared" si="63"/>
        <v>-3.5499999999999876E-4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44572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44572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160</v>
      </c>
      <c r="C3">
        <f>PPCL!C3</f>
        <v>0</v>
      </c>
      <c r="D3">
        <f>PPCL!M3</f>
        <v>160</v>
      </c>
      <c r="E3">
        <f>PPCL!N3</f>
        <v>0</v>
      </c>
      <c r="F3">
        <f>B3+C3</f>
        <v>160</v>
      </c>
      <c r="G3">
        <f>D3+E3</f>
        <v>160</v>
      </c>
      <c r="H3" s="154"/>
      <c r="I3">
        <f>BRPL_EOD!AG3+BRPL_EOD!AH3</f>
        <v>45.26</v>
      </c>
      <c r="J3">
        <f>BYPL_EOD!AG3+BYPL_EOD!AH3</f>
        <v>25.71</v>
      </c>
      <c r="K3">
        <f>MES_EOD!AG3+MES_EOD!AH3</f>
        <v>9.6999999999999993</v>
      </c>
      <c r="L3">
        <f>NDMC_EOD!AG3+NDMC_EOD!AH3</f>
        <v>48.48</v>
      </c>
      <c r="M3">
        <f>TPDDL_EOD!AG3+TPDDL_EOD!AH3</f>
        <v>30.85</v>
      </c>
      <c r="N3">
        <f t="shared" ref="N3:N66" si="0">SUM(I3:M3)</f>
        <v>160</v>
      </c>
      <c r="O3" s="154">
        <f t="shared" ref="O3:O66" si="1">G3-N3</f>
        <v>0</v>
      </c>
      <c r="P3">
        <v>45.26</v>
      </c>
      <c r="Q3">
        <v>25.71</v>
      </c>
      <c r="R3">
        <v>9.6999999999999993</v>
      </c>
      <c r="S3">
        <v>48.48</v>
      </c>
      <c r="T3">
        <v>30.85</v>
      </c>
      <c r="U3" s="156">
        <f t="shared" ref="U3:U66" si="2">SUM(P3:T3)</f>
        <v>160</v>
      </c>
      <c r="V3" s="154">
        <f t="shared" ref="V3:V66" si="3">G3-U3</f>
        <v>0</v>
      </c>
    </row>
    <row r="4" spans="1:22">
      <c r="A4" t="s">
        <v>46</v>
      </c>
      <c r="B4">
        <f>PPCL!B4</f>
        <v>163</v>
      </c>
      <c r="C4">
        <f>PPCL!C4</f>
        <v>0</v>
      </c>
      <c r="D4">
        <f>PPCL!M4</f>
        <v>163</v>
      </c>
      <c r="E4">
        <f>PPCL!N4</f>
        <v>0</v>
      </c>
      <c r="F4">
        <f t="shared" ref="F4:F67" si="4">B4+C4</f>
        <v>163</v>
      </c>
      <c r="G4">
        <f t="shared" ref="G4:G67" si="5">D4+E4</f>
        <v>163</v>
      </c>
      <c r="H4" s="154"/>
      <c r="I4">
        <f>BRPL_EOD!AG4+BRPL_EOD!AH4</f>
        <v>46.11</v>
      </c>
      <c r="J4">
        <f>BYPL_EOD!AG4+BYPL_EOD!AH4</f>
        <v>26.19</v>
      </c>
      <c r="K4">
        <f>MES_EOD!AG4+MES_EOD!AH4</f>
        <v>9.8800000000000008</v>
      </c>
      <c r="L4">
        <f>NDMC_EOD!AG4+NDMC_EOD!AH4</f>
        <v>49.39</v>
      </c>
      <c r="M4">
        <f>TPDDL_EOD!AG4+TPDDL_EOD!AH4</f>
        <v>31.43</v>
      </c>
      <c r="N4">
        <f t="shared" si="0"/>
        <v>163</v>
      </c>
      <c r="O4" s="154">
        <f t="shared" si="1"/>
        <v>0</v>
      </c>
      <c r="P4">
        <v>46.11</v>
      </c>
      <c r="Q4">
        <v>26.19</v>
      </c>
      <c r="R4">
        <v>9.8800000000000008</v>
      </c>
      <c r="S4">
        <v>49.39</v>
      </c>
      <c r="T4">
        <v>31.43</v>
      </c>
      <c r="U4" s="156">
        <f t="shared" si="2"/>
        <v>163</v>
      </c>
      <c r="V4" s="154">
        <f t="shared" si="3"/>
        <v>0</v>
      </c>
    </row>
    <row r="5" spans="1:22">
      <c r="A5" t="s">
        <v>47</v>
      </c>
      <c r="B5">
        <f>PPCL!B5</f>
        <v>163</v>
      </c>
      <c r="C5">
        <f>PPCL!C5</f>
        <v>0</v>
      </c>
      <c r="D5">
        <f>PPCL!M5</f>
        <v>163</v>
      </c>
      <c r="E5">
        <f>PPCL!N5</f>
        <v>0</v>
      </c>
      <c r="F5">
        <f t="shared" si="4"/>
        <v>163</v>
      </c>
      <c r="G5">
        <f t="shared" si="5"/>
        <v>163</v>
      </c>
      <c r="H5" s="154"/>
      <c r="I5">
        <f>BRPL_EOD!AG5+BRPL_EOD!AH5</f>
        <v>46.11</v>
      </c>
      <c r="J5">
        <f>BYPL_EOD!AG5+BYPL_EOD!AH5</f>
        <v>26.19</v>
      </c>
      <c r="K5">
        <f>MES_EOD!AG5+MES_EOD!AH5</f>
        <v>9.8800000000000008</v>
      </c>
      <c r="L5">
        <f>NDMC_EOD!AG5+NDMC_EOD!AH5</f>
        <v>49.39</v>
      </c>
      <c r="M5">
        <f>TPDDL_EOD!AG5+TPDDL_EOD!AH5</f>
        <v>31.43</v>
      </c>
      <c r="N5">
        <f t="shared" si="0"/>
        <v>163</v>
      </c>
      <c r="O5" s="154">
        <f t="shared" si="1"/>
        <v>0</v>
      </c>
      <c r="P5">
        <v>46.11</v>
      </c>
      <c r="Q5">
        <v>26.19</v>
      </c>
      <c r="R5">
        <v>9.8800000000000008</v>
      </c>
      <c r="S5">
        <v>49.39</v>
      </c>
      <c r="T5">
        <v>31.43</v>
      </c>
      <c r="U5" s="156">
        <f t="shared" si="2"/>
        <v>163</v>
      </c>
      <c r="V5" s="154">
        <f t="shared" si="3"/>
        <v>0</v>
      </c>
    </row>
    <row r="6" spans="1:22">
      <c r="A6" t="s">
        <v>48</v>
      </c>
      <c r="B6">
        <f>PPCL!B6</f>
        <v>160</v>
      </c>
      <c r="C6">
        <f>PPCL!C6</f>
        <v>0</v>
      </c>
      <c r="D6">
        <f>PPCL!M6</f>
        <v>160</v>
      </c>
      <c r="E6">
        <f>PPCL!N6</f>
        <v>0</v>
      </c>
      <c r="F6">
        <f t="shared" si="4"/>
        <v>160</v>
      </c>
      <c r="G6">
        <f t="shared" si="5"/>
        <v>160</v>
      </c>
      <c r="H6" s="154"/>
      <c r="I6">
        <f>BRPL_EOD!AG6+BRPL_EOD!AH6</f>
        <v>45.26</v>
      </c>
      <c r="J6">
        <f>BYPL_EOD!AG6+BYPL_EOD!AH6</f>
        <v>25.71</v>
      </c>
      <c r="K6">
        <f>MES_EOD!AG6+MES_EOD!AH6</f>
        <v>9.6999999999999993</v>
      </c>
      <c r="L6">
        <f>NDMC_EOD!AG6+NDMC_EOD!AH6</f>
        <v>48.48</v>
      </c>
      <c r="M6">
        <f>TPDDL_EOD!AG6+TPDDL_EOD!AH6</f>
        <v>30.85</v>
      </c>
      <c r="N6">
        <f t="shared" si="0"/>
        <v>160</v>
      </c>
      <c r="O6" s="154">
        <f t="shared" si="1"/>
        <v>0</v>
      </c>
      <c r="P6">
        <v>45.26</v>
      </c>
      <c r="Q6">
        <v>25.71</v>
      </c>
      <c r="R6">
        <v>9.6999999999999993</v>
      </c>
      <c r="S6">
        <v>48.48</v>
      </c>
      <c r="T6">
        <v>30.85</v>
      </c>
      <c r="U6" s="156">
        <f t="shared" si="2"/>
        <v>160</v>
      </c>
      <c r="V6" s="154">
        <f t="shared" si="3"/>
        <v>0</v>
      </c>
    </row>
    <row r="7" spans="1:22">
      <c r="A7" t="s">
        <v>49</v>
      </c>
      <c r="B7">
        <f>PPCL!B7</f>
        <v>160</v>
      </c>
      <c r="C7">
        <f>PPCL!C7</f>
        <v>0</v>
      </c>
      <c r="D7">
        <f>PPCL!M7</f>
        <v>160</v>
      </c>
      <c r="E7">
        <f>PPCL!N7</f>
        <v>0</v>
      </c>
      <c r="F7">
        <f t="shared" si="4"/>
        <v>160</v>
      </c>
      <c r="G7">
        <f t="shared" si="5"/>
        <v>160</v>
      </c>
      <c r="H7" s="154"/>
      <c r="I7">
        <f>BRPL_EOD!AG7+BRPL_EOD!AH7</f>
        <v>45.26</v>
      </c>
      <c r="J7">
        <f>BYPL_EOD!AG7+BYPL_EOD!AH7</f>
        <v>25.71</v>
      </c>
      <c r="K7">
        <f>MES_EOD!AG7+MES_EOD!AH7</f>
        <v>9.6999999999999993</v>
      </c>
      <c r="L7">
        <f>NDMC_EOD!AG7+NDMC_EOD!AH7</f>
        <v>48.48</v>
      </c>
      <c r="M7">
        <f>TPDDL_EOD!AG7+TPDDL_EOD!AH7</f>
        <v>30.85</v>
      </c>
      <c r="N7">
        <f t="shared" si="0"/>
        <v>160</v>
      </c>
      <c r="O7" s="154">
        <f t="shared" si="1"/>
        <v>0</v>
      </c>
      <c r="P7">
        <v>45.26</v>
      </c>
      <c r="Q7">
        <v>25.71</v>
      </c>
      <c r="R7">
        <v>9.6999999999999993</v>
      </c>
      <c r="S7">
        <v>48.48</v>
      </c>
      <c r="T7">
        <v>30.85</v>
      </c>
      <c r="U7" s="156">
        <f t="shared" si="2"/>
        <v>160</v>
      </c>
      <c r="V7" s="154">
        <f t="shared" si="3"/>
        <v>0</v>
      </c>
    </row>
    <row r="8" spans="1:22">
      <c r="A8" t="s">
        <v>50</v>
      </c>
      <c r="B8">
        <f>PPCL!B8</f>
        <v>160</v>
      </c>
      <c r="C8">
        <f>PPCL!C8</f>
        <v>0</v>
      </c>
      <c r="D8">
        <f>PPCL!M8</f>
        <v>160</v>
      </c>
      <c r="E8">
        <f>PPCL!N8</f>
        <v>0</v>
      </c>
      <c r="F8">
        <f t="shared" si="4"/>
        <v>160</v>
      </c>
      <c r="G8">
        <f t="shared" si="5"/>
        <v>160</v>
      </c>
      <c r="H8" s="154"/>
      <c r="I8">
        <f>BRPL_EOD!AG8+BRPL_EOD!AH8</f>
        <v>45.26</v>
      </c>
      <c r="J8">
        <f>BYPL_EOD!AG8+BYPL_EOD!AH8</f>
        <v>25.71</v>
      </c>
      <c r="K8">
        <f>MES_EOD!AG8+MES_EOD!AH8</f>
        <v>9.6999999999999993</v>
      </c>
      <c r="L8">
        <f>NDMC_EOD!AG8+NDMC_EOD!AH8</f>
        <v>48.48</v>
      </c>
      <c r="M8">
        <f>TPDDL_EOD!AG8+TPDDL_EOD!AH8</f>
        <v>30.85</v>
      </c>
      <c r="N8">
        <f t="shared" si="0"/>
        <v>160</v>
      </c>
      <c r="O8" s="154">
        <f t="shared" si="1"/>
        <v>0</v>
      </c>
      <c r="P8">
        <v>45.26</v>
      </c>
      <c r="Q8">
        <v>25.71</v>
      </c>
      <c r="R8">
        <v>9.6999999999999993</v>
      </c>
      <c r="S8">
        <v>48.48</v>
      </c>
      <c r="T8">
        <v>30.85</v>
      </c>
      <c r="U8" s="156">
        <f t="shared" si="2"/>
        <v>160</v>
      </c>
      <c r="V8" s="154">
        <f t="shared" si="3"/>
        <v>0</v>
      </c>
    </row>
    <row r="9" spans="1:22">
      <c r="A9" t="s">
        <v>51</v>
      </c>
      <c r="B9">
        <f>PPCL!B9</f>
        <v>162</v>
      </c>
      <c r="C9">
        <f>PPCL!C9</f>
        <v>0</v>
      </c>
      <c r="D9">
        <f>PPCL!M9</f>
        <v>162</v>
      </c>
      <c r="E9">
        <f>PPCL!N9</f>
        <v>0</v>
      </c>
      <c r="F9">
        <f t="shared" si="4"/>
        <v>162</v>
      </c>
      <c r="G9">
        <f t="shared" si="5"/>
        <v>162</v>
      </c>
      <c r="H9" s="154"/>
      <c r="I9">
        <f>BRPL_EOD!AG9+BRPL_EOD!AH9</f>
        <v>45.83</v>
      </c>
      <c r="J9">
        <f>BYPL_EOD!AG9+BYPL_EOD!AH9</f>
        <v>26.03</v>
      </c>
      <c r="K9">
        <f>MES_EOD!AG9+MES_EOD!AH9</f>
        <v>9.82</v>
      </c>
      <c r="L9">
        <f>NDMC_EOD!AG9+NDMC_EOD!AH9</f>
        <v>49.09</v>
      </c>
      <c r="M9">
        <f>TPDDL_EOD!AG9+TPDDL_EOD!AH9</f>
        <v>31.23</v>
      </c>
      <c r="N9">
        <f t="shared" si="0"/>
        <v>162</v>
      </c>
      <c r="O9" s="154">
        <f t="shared" si="1"/>
        <v>0</v>
      </c>
      <c r="P9">
        <v>45.83</v>
      </c>
      <c r="Q9">
        <v>26.03</v>
      </c>
      <c r="R9">
        <v>9.82</v>
      </c>
      <c r="S9">
        <v>49.09</v>
      </c>
      <c r="T9">
        <v>31.23</v>
      </c>
      <c r="U9" s="156">
        <f t="shared" si="2"/>
        <v>162</v>
      </c>
      <c r="V9" s="154">
        <f t="shared" si="3"/>
        <v>0</v>
      </c>
    </row>
    <row r="10" spans="1:22">
      <c r="A10" t="s">
        <v>52</v>
      </c>
      <c r="B10">
        <f>PPCL!B10</f>
        <v>160</v>
      </c>
      <c r="C10">
        <f>PPCL!C10</f>
        <v>0</v>
      </c>
      <c r="D10">
        <f>PPCL!M10</f>
        <v>160</v>
      </c>
      <c r="E10">
        <f>PPCL!N10</f>
        <v>0</v>
      </c>
      <c r="F10">
        <f t="shared" si="4"/>
        <v>160</v>
      </c>
      <c r="G10">
        <f t="shared" si="5"/>
        <v>160</v>
      </c>
      <c r="H10" s="154"/>
      <c r="I10">
        <f>BRPL_EOD!AG10+BRPL_EOD!AH10</f>
        <v>45.26</v>
      </c>
      <c r="J10">
        <f>BYPL_EOD!AG10+BYPL_EOD!AH10</f>
        <v>25.71</v>
      </c>
      <c r="K10">
        <f>MES_EOD!AG10+MES_EOD!AH10</f>
        <v>9.6999999999999993</v>
      </c>
      <c r="L10">
        <f>NDMC_EOD!AG10+NDMC_EOD!AH10</f>
        <v>48.48</v>
      </c>
      <c r="M10">
        <f>TPDDL_EOD!AG10+TPDDL_EOD!AH10</f>
        <v>30.85</v>
      </c>
      <c r="N10">
        <f t="shared" si="0"/>
        <v>160</v>
      </c>
      <c r="O10" s="154">
        <f t="shared" si="1"/>
        <v>0</v>
      </c>
      <c r="P10">
        <v>45.26</v>
      </c>
      <c r="Q10">
        <v>25.71</v>
      </c>
      <c r="R10">
        <v>9.6999999999999993</v>
      </c>
      <c r="S10">
        <v>48.48</v>
      </c>
      <c r="T10">
        <v>30.85</v>
      </c>
      <c r="U10" s="156">
        <f t="shared" si="2"/>
        <v>160</v>
      </c>
      <c r="V10" s="154">
        <f t="shared" si="3"/>
        <v>0</v>
      </c>
    </row>
    <row r="11" spans="1:22">
      <c r="A11" t="s">
        <v>53</v>
      </c>
      <c r="B11">
        <f>PPCL!B11</f>
        <v>160</v>
      </c>
      <c r="C11">
        <f>PPCL!C11</f>
        <v>0</v>
      </c>
      <c r="D11">
        <f>PPCL!M11</f>
        <v>160</v>
      </c>
      <c r="E11">
        <f>PPCL!N11</f>
        <v>0</v>
      </c>
      <c r="F11">
        <f t="shared" si="4"/>
        <v>160</v>
      </c>
      <c r="G11">
        <f t="shared" si="5"/>
        <v>160</v>
      </c>
      <c r="H11" s="154"/>
      <c r="I11">
        <f>BRPL_EOD!AG11+BRPL_EOD!AH11</f>
        <v>45.26</v>
      </c>
      <c r="J11">
        <f>BYPL_EOD!AG11+BYPL_EOD!AH11</f>
        <v>25.71</v>
      </c>
      <c r="K11">
        <f>MES_EOD!AG11+MES_EOD!AH11</f>
        <v>9.6999999999999993</v>
      </c>
      <c r="L11">
        <f>NDMC_EOD!AG11+NDMC_EOD!AH11</f>
        <v>48.48</v>
      </c>
      <c r="M11">
        <f>TPDDL_EOD!AG11+TPDDL_EOD!AH11</f>
        <v>30.85</v>
      </c>
      <c r="N11">
        <f t="shared" si="0"/>
        <v>160</v>
      </c>
      <c r="O11" s="154">
        <f t="shared" si="1"/>
        <v>0</v>
      </c>
      <c r="P11">
        <v>45.26</v>
      </c>
      <c r="Q11">
        <v>25.71</v>
      </c>
      <c r="R11">
        <v>9.6999999999999993</v>
      </c>
      <c r="S11">
        <v>48.48</v>
      </c>
      <c r="T11">
        <v>30.85</v>
      </c>
      <c r="U11" s="156">
        <f t="shared" si="2"/>
        <v>160</v>
      </c>
      <c r="V11" s="154">
        <f t="shared" si="3"/>
        <v>0</v>
      </c>
    </row>
    <row r="12" spans="1:22">
      <c r="A12" t="s">
        <v>54</v>
      </c>
      <c r="B12">
        <f>PPCL!B12</f>
        <v>160</v>
      </c>
      <c r="C12">
        <f>PPCL!C12</f>
        <v>0</v>
      </c>
      <c r="D12">
        <f>PPCL!M12</f>
        <v>160</v>
      </c>
      <c r="E12">
        <f>PPCL!N12</f>
        <v>0</v>
      </c>
      <c r="F12">
        <f t="shared" si="4"/>
        <v>160</v>
      </c>
      <c r="G12">
        <f t="shared" si="5"/>
        <v>160</v>
      </c>
      <c r="H12" s="154"/>
      <c r="I12">
        <f>BRPL_EOD!AG12+BRPL_EOD!AH12</f>
        <v>45.26</v>
      </c>
      <c r="J12">
        <f>BYPL_EOD!AG12+BYPL_EOD!AH12</f>
        <v>25.71</v>
      </c>
      <c r="K12">
        <f>MES_EOD!AG12+MES_EOD!AH12</f>
        <v>9.6999999999999993</v>
      </c>
      <c r="L12">
        <f>NDMC_EOD!AG12+NDMC_EOD!AH12</f>
        <v>48.48</v>
      </c>
      <c r="M12">
        <f>TPDDL_EOD!AG12+TPDDL_EOD!AH12</f>
        <v>30.85</v>
      </c>
      <c r="N12">
        <f t="shared" si="0"/>
        <v>160</v>
      </c>
      <c r="O12" s="154">
        <f t="shared" si="1"/>
        <v>0</v>
      </c>
      <c r="P12">
        <v>45.26</v>
      </c>
      <c r="Q12">
        <v>25.71</v>
      </c>
      <c r="R12">
        <v>9.6999999999999993</v>
      </c>
      <c r="S12">
        <v>48.48</v>
      </c>
      <c r="T12">
        <v>30.85</v>
      </c>
      <c r="U12" s="156">
        <f t="shared" si="2"/>
        <v>160</v>
      </c>
      <c r="V12" s="154">
        <f t="shared" si="3"/>
        <v>0</v>
      </c>
    </row>
    <row r="13" spans="1:22">
      <c r="A13" t="s">
        <v>55</v>
      </c>
      <c r="B13">
        <f>PPCL!B13</f>
        <v>160</v>
      </c>
      <c r="C13">
        <f>PPCL!C13</f>
        <v>0</v>
      </c>
      <c r="D13">
        <f>PPCL!M13</f>
        <v>160</v>
      </c>
      <c r="E13">
        <f>PPCL!N13</f>
        <v>0</v>
      </c>
      <c r="F13">
        <f t="shared" si="4"/>
        <v>160</v>
      </c>
      <c r="G13">
        <f t="shared" si="5"/>
        <v>160</v>
      </c>
      <c r="H13" s="154"/>
      <c r="I13">
        <f>BRPL_EOD!AG13+BRPL_EOD!AH13</f>
        <v>45.26</v>
      </c>
      <c r="J13">
        <f>BYPL_EOD!AG13+BYPL_EOD!AH13</f>
        <v>25.71</v>
      </c>
      <c r="K13">
        <f>MES_EOD!AG13+MES_EOD!AH13</f>
        <v>9.6999999999999993</v>
      </c>
      <c r="L13">
        <f>NDMC_EOD!AG13+NDMC_EOD!AH13</f>
        <v>48.48</v>
      </c>
      <c r="M13">
        <f>TPDDL_EOD!AG13+TPDDL_EOD!AH13</f>
        <v>30.85</v>
      </c>
      <c r="N13">
        <f t="shared" si="0"/>
        <v>160</v>
      </c>
      <c r="O13" s="154">
        <f t="shared" si="1"/>
        <v>0</v>
      </c>
      <c r="P13">
        <v>45.26</v>
      </c>
      <c r="Q13">
        <v>25.71</v>
      </c>
      <c r="R13">
        <v>9.6999999999999993</v>
      </c>
      <c r="S13">
        <v>48.48</v>
      </c>
      <c r="T13">
        <v>30.85</v>
      </c>
      <c r="U13" s="156">
        <f t="shared" si="2"/>
        <v>160</v>
      </c>
      <c r="V13" s="154">
        <f t="shared" si="3"/>
        <v>0</v>
      </c>
    </row>
    <row r="14" spans="1:22">
      <c r="A14" t="s">
        <v>56</v>
      </c>
      <c r="B14">
        <f>PPCL!B14</f>
        <v>160</v>
      </c>
      <c r="C14">
        <f>PPCL!C14</f>
        <v>0</v>
      </c>
      <c r="D14">
        <f>PPCL!M14</f>
        <v>160</v>
      </c>
      <c r="E14">
        <f>PPCL!N14</f>
        <v>0</v>
      </c>
      <c r="F14">
        <f t="shared" si="4"/>
        <v>160</v>
      </c>
      <c r="G14">
        <f t="shared" si="5"/>
        <v>160</v>
      </c>
      <c r="H14" s="154"/>
      <c r="I14">
        <f>BRPL_EOD!AG14+BRPL_EOD!AH14</f>
        <v>45.26</v>
      </c>
      <c r="J14">
        <f>BYPL_EOD!AG14+BYPL_EOD!AH14</f>
        <v>25.71</v>
      </c>
      <c r="K14">
        <f>MES_EOD!AG14+MES_EOD!AH14</f>
        <v>9.6999999999999993</v>
      </c>
      <c r="L14">
        <f>NDMC_EOD!AG14+NDMC_EOD!AH14</f>
        <v>48.48</v>
      </c>
      <c r="M14">
        <f>TPDDL_EOD!AG14+TPDDL_EOD!AH14</f>
        <v>30.85</v>
      </c>
      <c r="N14">
        <f t="shared" si="0"/>
        <v>160</v>
      </c>
      <c r="O14" s="154">
        <f t="shared" si="1"/>
        <v>0</v>
      </c>
      <c r="P14">
        <v>45.26</v>
      </c>
      <c r="Q14">
        <v>25.71</v>
      </c>
      <c r="R14">
        <v>9.6999999999999993</v>
      </c>
      <c r="S14">
        <v>48.48</v>
      </c>
      <c r="T14">
        <v>30.85</v>
      </c>
      <c r="U14" s="156">
        <f t="shared" si="2"/>
        <v>160</v>
      </c>
      <c r="V14" s="154">
        <f t="shared" si="3"/>
        <v>0</v>
      </c>
    </row>
    <row r="15" spans="1:22">
      <c r="A15" t="s">
        <v>57</v>
      </c>
      <c r="B15">
        <f>PPCL!B15</f>
        <v>156</v>
      </c>
      <c r="C15">
        <f>PPCL!C15</f>
        <v>0</v>
      </c>
      <c r="D15">
        <f>PPCL!M15</f>
        <v>156</v>
      </c>
      <c r="E15">
        <f>PPCL!N15</f>
        <v>0</v>
      </c>
      <c r="F15">
        <f t="shared" si="4"/>
        <v>156</v>
      </c>
      <c r="G15">
        <f t="shared" si="5"/>
        <v>156</v>
      </c>
      <c r="H15" s="154"/>
      <c r="I15">
        <f>BRPL_EOD!AG15+BRPL_EOD!AH15</f>
        <v>44.13</v>
      </c>
      <c r="J15">
        <f>BYPL_EOD!AG15+BYPL_EOD!AH15</f>
        <v>25.07</v>
      </c>
      <c r="K15">
        <f>MES_EOD!AG15+MES_EOD!AH15</f>
        <v>9.4499999999999993</v>
      </c>
      <c r="L15">
        <f>NDMC_EOD!AG15+NDMC_EOD!AH15</f>
        <v>47.27</v>
      </c>
      <c r="M15">
        <f>TPDDL_EOD!AG15+TPDDL_EOD!AH15</f>
        <v>30.08</v>
      </c>
      <c r="N15">
        <f t="shared" si="0"/>
        <v>156</v>
      </c>
      <c r="O15" s="154">
        <f t="shared" si="1"/>
        <v>0</v>
      </c>
      <c r="P15">
        <v>44.13</v>
      </c>
      <c r="Q15">
        <v>25.07</v>
      </c>
      <c r="R15">
        <v>9.4499999999999993</v>
      </c>
      <c r="S15">
        <v>47.27</v>
      </c>
      <c r="T15">
        <v>30.08</v>
      </c>
      <c r="U15" s="156">
        <f t="shared" si="2"/>
        <v>156</v>
      </c>
      <c r="V15" s="154">
        <f t="shared" si="3"/>
        <v>0</v>
      </c>
    </row>
    <row r="16" spans="1:22">
      <c r="A16" t="s">
        <v>58</v>
      </c>
      <c r="B16">
        <f>PPCL!B16</f>
        <v>160</v>
      </c>
      <c r="C16">
        <f>PPCL!C16</f>
        <v>0</v>
      </c>
      <c r="D16">
        <f>PPCL!M16</f>
        <v>160</v>
      </c>
      <c r="E16">
        <f>PPCL!N16</f>
        <v>0</v>
      </c>
      <c r="F16">
        <f t="shared" si="4"/>
        <v>160</v>
      </c>
      <c r="G16">
        <f t="shared" si="5"/>
        <v>160</v>
      </c>
      <c r="H16" s="154"/>
      <c r="I16">
        <f>BRPL_EOD!AG16+BRPL_EOD!AH16</f>
        <v>45.26</v>
      </c>
      <c r="J16">
        <f>BYPL_EOD!AG16+BYPL_EOD!AH16</f>
        <v>25.71</v>
      </c>
      <c r="K16">
        <f>MES_EOD!AG16+MES_EOD!AH16</f>
        <v>9.6999999999999993</v>
      </c>
      <c r="L16">
        <f>NDMC_EOD!AG16+NDMC_EOD!AH16</f>
        <v>48.48</v>
      </c>
      <c r="M16">
        <f>TPDDL_EOD!AG16+TPDDL_EOD!AH16</f>
        <v>30.85</v>
      </c>
      <c r="N16">
        <f t="shared" si="0"/>
        <v>160</v>
      </c>
      <c r="O16" s="154">
        <f t="shared" si="1"/>
        <v>0</v>
      </c>
      <c r="P16">
        <v>45.26</v>
      </c>
      <c r="Q16">
        <v>25.71</v>
      </c>
      <c r="R16">
        <v>9.6999999999999993</v>
      </c>
      <c r="S16">
        <v>48.48</v>
      </c>
      <c r="T16">
        <v>30.85</v>
      </c>
      <c r="U16" s="156">
        <f t="shared" si="2"/>
        <v>160</v>
      </c>
      <c r="V16" s="154">
        <f t="shared" si="3"/>
        <v>0</v>
      </c>
    </row>
    <row r="17" spans="1:22">
      <c r="A17" t="s">
        <v>59</v>
      </c>
      <c r="B17">
        <f>PPCL!B17</f>
        <v>160</v>
      </c>
      <c r="C17">
        <f>PPCL!C17</f>
        <v>0</v>
      </c>
      <c r="D17">
        <f>PPCL!M17</f>
        <v>160</v>
      </c>
      <c r="E17">
        <f>PPCL!N17</f>
        <v>0</v>
      </c>
      <c r="F17">
        <f t="shared" si="4"/>
        <v>160</v>
      </c>
      <c r="G17">
        <f t="shared" si="5"/>
        <v>160</v>
      </c>
      <c r="H17" s="154"/>
      <c r="I17">
        <f>BRPL_EOD!AG17+BRPL_EOD!AH17</f>
        <v>45.26</v>
      </c>
      <c r="J17">
        <f>BYPL_EOD!AG17+BYPL_EOD!AH17</f>
        <v>25.71</v>
      </c>
      <c r="K17">
        <f>MES_EOD!AG17+MES_EOD!AH17</f>
        <v>9.6999999999999993</v>
      </c>
      <c r="L17">
        <f>NDMC_EOD!AG17+NDMC_EOD!AH17</f>
        <v>48.48</v>
      </c>
      <c r="M17">
        <f>TPDDL_EOD!AG17+TPDDL_EOD!AH17</f>
        <v>30.85</v>
      </c>
      <c r="N17">
        <f t="shared" si="0"/>
        <v>160</v>
      </c>
      <c r="O17" s="154">
        <f t="shared" si="1"/>
        <v>0</v>
      </c>
      <c r="P17">
        <v>45.26</v>
      </c>
      <c r="Q17">
        <v>25.71</v>
      </c>
      <c r="R17">
        <v>9.6999999999999993</v>
      </c>
      <c r="S17">
        <v>48.48</v>
      </c>
      <c r="T17">
        <v>30.85</v>
      </c>
      <c r="U17" s="156">
        <f t="shared" si="2"/>
        <v>160</v>
      </c>
      <c r="V17" s="154">
        <f t="shared" si="3"/>
        <v>0</v>
      </c>
    </row>
    <row r="18" spans="1:22">
      <c r="A18" t="s">
        <v>60</v>
      </c>
      <c r="B18">
        <f>PPCL!B18</f>
        <v>160</v>
      </c>
      <c r="C18">
        <f>PPCL!C18</f>
        <v>0</v>
      </c>
      <c r="D18">
        <f>PPCL!M18</f>
        <v>160</v>
      </c>
      <c r="E18">
        <f>PPCL!N18</f>
        <v>0</v>
      </c>
      <c r="F18">
        <f t="shared" si="4"/>
        <v>160</v>
      </c>
      <c r="G18">
        <f t="shared" si="5"/>
        <v>160</v>
      </c>
      <c r="H18" s="154"/>
      <c r="I18">
        <f>BRPL_EOD!AG18+BRPL_EOD!AH18</f>
        <v>45.26</v>
      </c>
      <c r="J18">
        <f>BYPL_EOD!AG18+BYPL_EOD!AH18</f>
        <v>25.71</v>
      </c>
      <c r="K18">
        <f>MES_EOD!AG18+MES_EOD!AH18</f>
        <v>9.6999999999999993</v>
      </c>
      <c r="L18">
        <f>NDMC_EOD!AG18+NDMC_EOD!AH18</f>
        <v>48.48</v>
      </c>
      <c r="M18">
        <f>TPDDL_EOD!AG18+TPDDL_EOD!AH18</f>
        <v>30.85</v>
      </c>
      <c r="N18">
        <f t="shared" si="0"/>
        <v>160</v>
      </c>
      <c r="O18" s="154">
        <f t="shared" si="1"/>
        <v>0</v>
      </c>
      <c r="P18">
        <v>45.26</v>
      </c>
      <c r="Q18">
        <v>25.71</v>
      </c>
      <c r="R18">
        <v>9.6999999999999993</v>
      </c>
      <c r="S18">
        <v>48.48</v>
      </c>
      <c r="T18">
        <v>30.85</v>
      </c>
      <c r="U18" s="156">
        <f t="shared" si="2"/>
        <v>160</v>
      </c>
      <c r="V18" s="154">
        <f t="shared" si="3"/>
        <v>0</v>
      </c>
    </row>
    <row r="19" spans="1:22">
      <c r="A19" t="s">
        <v>61</v>
      </c>
      <c r="B19">
        <f>PPCL!B19</f>
        <v>160</v>
      </c>
      <c r="C19">
        <f>PPCL!C19</f>
        <v>0</v>
      </c>
      <c r="D19">
        <f>PPCL!M19</f>
        <v>160</v>
      </c>
      <c r="E19">
        <f>PPCL!N19</f>
        <v>0</v>
      </c>
      <c r="F19">
        <f t="shared" si="4"/>
        <v>160</v>
      </c>
      <c r="G19">
        <f t="shared" si="5"/>
        <v>160</v>
      </c>
      <c r="H19" s="154"/>
      <c r="I19">
        <f>BRPL_EOD!AG19+BRPL_EOD!AH19</f>
        <v>45.26</v>
      </c>
      <c r="J19">
        <f>BYPL_EOD!AG19+BYPL_EOD!AH19</f>
        <v>25.71</v>
      </c>
      <c r="K19">
        <f>MES_EOD!AG19+MES_EOD!AH19</f>
        <v>9.6999999999999993</v>
      </c>
      <c r="L19">
        <f>NDMC_EOD!AG19+NDMC_EOD!AH19</f>
        <v>48.48</v>
      </c>
      <c r="M19">
        <f>TPDDL_EOD!AG19+TPDDL_EOD!AH19</f>
        <v>30.85</v>
      </c>
      <c r="N19">
        <f t="shared" si="0"/>
        <v>160</v>
      </c>
      <c r="O19" s="154">
        <f t="shared" si="1"/>
        <v>0</v>
      </c>
      <c r="P19">
        <v>45.26</v>
      </c>
      <c r="Q19">
        <v>25.71</v>
      </c>
      <c r="R19">
        <v>9.6999999999999993</v>
      </c>
      <c r="S19">
        <v>48.48</v>
      </c>
      <c r="T19">
        <v>30.85</v>
      </c>
      <c r="U19" s="156">
        <f t="shared" si="2"/>
        <v>160</v>
      </c>
      <c r="V19" s="154">
        <f t="shared" si="3"/>
        <v>0</v>
      </c>
    </row>
    <row r="20" spans="1:22">
      <c r="A20" t="s">
        <v>62</v>
      </c>
      <c r="B20">
        <f>PPCL!B20</f>
        <v>160</v>
      </c>
      <c r="C20">
        <f>PPCL!C20</f>
        <v>0</v>
      </c>
      <c r="D20">
        <f>PPCL!M20</f>
        <v>160</v>
      </c>
      <c r="E20">
        <f>PPCL!N20</f>
        <v>0</v>
      </c>
      <c r="F20">
        <f t="shared" si="4"/>
        <v>160</v>
      </c>
      <c r="G20">
        <f t="shared" si="5"/>
        <v>160</v>
      </c>
      <c r="H20" s="154"/>
      <c r="I20">
        <f>BRPL_EOD!AG20+BRPL_EOD!AH20</f>
        <v>45.26</v>
      </c>
      <c r="J20">
        <f>BYPL_EOD!AG20+BYPL_EOD!AH20</f>
        <v>25.71</v>
      </c>
      <c r="K20">
        <f>MES_EOD!AG20+MES_EOD!AH20</f>
        <v>9.6999999999999993</v>
      </c>
      <c r="L20">
        <f>NDMC_EOD!AG20+NDMC_EOD!AH20</f>
        <v>48.48</v>
      </c>
      <c r="M20">
        <f>TPDDL_EOD!AG20+TPDDL_EOD!AH20</f>
        <v>30.85</v>
      </c>
      <c r="N20">
        <f t="shared" si="0"/>
        <v>160</v>
      </c>
      <c r="O20" s="154">
        <f t="shared" si="1"/>
        <v>0</v>
      </c>
      <c r="P20">
        <v>45.26</v>
      </c>
      <c r="Q20">
        <v>25.71</v>
      </c>
      <c r="R20">
        <v>9.6999999999999993</v>
      </c>
      <c r="S20">
        <v>48.48</v>
      </c>
      <c r="T20">
        <v>30.85</v>
      </c>
      <c r="U20" s="156">
        <f t="shared" si="2"/>
        <v>160</v>
      </c>
      <c r="V20" s="154">
        <f t="shared" si="3"/>
        <v>0</v>
      </c>
    </row>
    <row r="21" spans="1:22">
      <c r="A21" t="s">
        <v>63</v>
      </c>
      <c r="B21">
        <f>PPCL!B21</f>
        <v>156</v>
      </c>
      <c r="C21">
        <f>PPCL!C21</f>
        <v>0</v>
      </c>
      <c r="D21">
        <f>PPCL!M21</f>
        <v>156</v>
      </c>
      <c r="E21">
        <f>PPCL!N21</f>
        <v>0</v>
      </c>
      <c r="F21">
        <f t="shared" si="4"/>
        <v>156</v>
      </c>
      <c r="G21">
        <f t="shared" si="5"/>
        <v>156</v>
      </c>
      <c r="H21" s="154"/>
      <c r="I21">
        <f>BRPL_EOD!AG21+BRPL_EOD!AH21</f>
        <v>44.13</v>
      </c>
      <c r="J21">
        <f>BYPL_EOD!AG21+BYPL_EOD!AH21</f>
        <v>25.07</v>
      </c>
      <c r="K21">
        <f>MES_EOD!AG21+MES_EOD!AH21</f>
        <v>9.4499999999999993</v>
      </c>
      <c r="L21">
        <f>NDMC_EOD!AG21+NDMC_EOD!AH21</f>
        <v>47.27</v>
      </c>
      <c r="M21">
        <f>TPDDL_EOD!AG21+TPDDL_EOD!AH21</f>
        <v>30.08</v>
      </c>
      <c r="N21">
        <f t="shared" si="0"/>
        <v>156</v>
      </c>
      <c r="O21" s="154">
        <f t="shared" si="1"/>
        <v>0</v>
      </c>
      <c r="P21">
        <v>44.13</v>
      </c>
      <c r="Q21">
        <v>25.07</v>
      </c>
      <c r="R21">
        <v>9.4499999999999993</v>
      </c>
      <c r="S21">
        <v>47.27</v>
      </c>
      <c r="T21">
        <v>30.08</v>
      </c>
      <c r="U21" s="156">
        <f t="shared" si="2"/>
        <v>156</v>
      </c>
      <c r="V21" s="154">
        <f t="shared" si="3"/>
        <v>0</v>
      </c>
    </row>
    <row r="22" spans="1:22">
      <c r="A22" t="s">
        <v>64</v>
      </c>
      <c r="B22">
        <f>PPCL!B22</f>
        <v>160</v>
      </c>
      <c r="C22">
        <f>PPCL!C22</f>
        <v>0</v>
      </c>
      <c r="D22">
        <f>PPCL!M22</f>
        <v>160</v>
      </c>
      <c r="E22">
        <f>PPCL!N22</f>
        <v>0</v>
      </c>
      <c r="F22">
        <f t="shared" si="4"/>
        <v>160</v>
      </c>
      <c r="G22">
        <f t="shared" si="5"/>
        <v>160</v>
      </c>
      <c r="H22" s="154"/>
      <c r="I22">
        <f>BRPL_EOD!AG22+BRPL_EOD!AH22</f>
        <v>45.26</v>
      </c>
      <c r="J22">
        <f>BYPL_EOD!AG22+BYPL_EOD!AH22</f>
        <v>25.71</v>
      </c>
      <c r="K22">
        <f>MES_EOD!AG22+MES_EOD!AH22</f>
        <v>9.6999999999999993</v>
      </c>
      <c r="L22">
        <f>NDMC_EOD!AG22+NDMC_EOD!AH22</f>
        <v>48.48</v>
      </c>
      <c r="M22">
        <f>TPDDL_EOD!AG22+TPDDL_EOD!AH22</f>
        <v>30.85</v>
      </c>
      <c r="N22">
        <f t="shared" si="0"/>
        <v>160</v>
      </c>
      <c r="O22" s="154">
        <f t="shared" si="1"/>
        <v>0</v>
      </c>
      <c r="P22">
        <v>45.26</v>
      </c>
      <c r="Q22">
        <v>25.71</v>
      </c>
      <c r="R22">
        <v>9.6999999999999993</v>
      </c>
      <c r="S22">
        <v>48.48</v>
      </c>
      <c r="T22">
        <v>30.85</v>
      </c>
      <c r="U22" s="156">
        <f t="shared" si="2"/>
        <v>160</v>
      </c>
      <c r="V22" s="154">
        <f t="shared" si="3"/>
        <v>0</v>
      </c>
    </row>
    <row r="23" spans="1:22">
      <c r="A23" t="s">
        <v>65</v>
      </c>
      <c r="B23">
        <f>PPCL!B23</f>
        <v>160</v>
      </c>
      <c r="C23">
        <f>PPCL!C23</f>
        <v>0</v>
      </c>
      <c r="D23">
        <f>PPCL!M23</f>
        <v>160</v>
      </c>
      <c r="E23">
        <f>PPCL!N23</f>
        <v>0</v>
      </c>
      <c r="F23">
        <f t="shared" si="4"/>
        <v>160</v>
      </c>
      <c r="G23">
        <f t="shared" si="5"/>
        <v>160</v>
      </c>
      <c r="H23" s="154"/>
      <c r="I23">
        <f>BRPL_EOD!AG23+BRPL_EOD!AH23</f>
        <v>45.26</v>
      </c>
      <c r="J23">
        <f>BYPL_EOD!AG23+BYPL_EOD!AH23</f>
        <v>25.71</v>
      </c>
      <c r="K23">
        <f>MES_EOD!AG23+MES_EOD!AH23</f>
        <v>9.6999999999999993</v>
      </c>
      <c r="L23">
        <f>NDMC_EOD!AG23+NDMC_EOD!AH23</f>
        <v>48.48</v>
      </c>
      <c r="M23">
        <f>TPDDL_EOD!AG23+TPDDL_EOD!AH23</f>
        <v>30.85</v>
      </c>
      <c r="N23">
        <f t="shared" si="0"/>
        <v>160</v>
      </c>
      <c r="O23" s="154">
        <f t="shared" si="1"/>
        <v>0</v>
      </c>
      <c r="P23">
        <v>45.26</v>
      </c>
      <c r="Q23">
        <v>25.71</v>
      </c>
      <c r="R23">
        <v>9.6999999999999993</v>
      </c>
      <c r="S23">
        <v>48.48</v>
      </c>
      <c r="T23">
        <v>30.85</v>
      </c>
      <c r="U23" s="156">
        <f t="shared" si="2"/>
        <v>160</v>
      </c>
      <c r="V23" s="154">
        <f t="shared" si="3"/>
        <v>0</v>
      </c>
    </row>
    <row r="24" spans="1:22">
      <c r="A24" t="s">
        <v>66</v>
      </c>
      <c r="B24">
        <f>PPCL!B24</f>
        <v>160</v>
      </c>
      <c r="C24">
        <f>PPCL!C24</f>
        <v>0</v>
      </c>
      <c r="D24">
        <f>PPCL!M24</f>
        <v>160</v>
      </c>
      <c r="E24">
        <f>PPCL!N24</f>
        <v>0</v>
      </c>
      <c r="F24">
        <f t="shared" si="4"/>
        <v>160</v>
      </c>
      <c r="G24">
        <f t="shared" si="5"/>
        <v>160</v>
      </c>
      <c r="H24" s="154"/>
      <c r="I24">
        <f>BRPL_EOD!AG24+BRPL_EOD!AH24</f>
        <v>45.26</v>
      </c>
      <c r="J24">
        <f>BYPL_EOD!AG24+BYPL_EOD!AH24</f>
        <v>25.71</v>
      </c>
      <c r="K24">
        <f>MES_EOD!AG24+MES_EOD!AH24</f>
        <v>9.6999999999999993</v>
      </c>
      <c r="L24">
        <f>NDMC_EOD!AG24+NDMC_EOD!AH24</f>
        <v>48.48</v>
      </c>
      <c r="M24">
        <f>TPDDL_EOD!AG24+TPDDL_EOD!AH24</f>
        <v>30.85</v>
      </c>
      <c r="N24">
        <f t="shared" si="0"/>
        <v>160</v>
      </c>
      <c r="O24" s="154">
        <f t="shared" si="1"/>
        <v>0</v>
      </c>
      <c r="P24">
        <v>45.26</v>
      </c>
      <c r="Q24">
        <v>25.71</v>
      </c>
      <c r="R24">
        <v>9.6999999999999993</v>
      </c>
      <c r="S24">
        <v>48.48</v>
      </c>
      <c r="T24">
        <v>30.85</v>
      </c>
      <c r="U24" s="156">
        <f t="shared" si="2"/>
        <v>160</v>
      </c>
      <c r="V24" s="154">
        <f t="shared" si="3"/>
        <v>0</v>
      </c>
    </row>
    <row r="25" spans="1:22">
      <c r="A25" t="s">
        <v>67</v>
      </c>
      <c r="B25">
        <f>PPCL!B25</f>
        <v>160</v>
      </c>
      <c r="C25">
        <f>PPCL!C25</f>
        <v>0</v>
      </c>
      <c r="D25">
        <f>PPCL!M25</f>
        <v>160</v>
      </c>
      <c r="E25">
        <f>PPCL!N25</f>
        <v>0</v>
      </c>
      <c r="F25">
        <f t="shared" si="4"/>
        <v>160</v>
      </c>
      <c r="G25">
        <f t="shared" si="5"/>
        <v>160</v>
      </c>
      <c r="H25" s="154"/>
      <c r="I25">
        <f>BRPL_EOD!AG25+BRPL_EOD!AH25</f>
        <v>45.26</v>
      </c>
      <c r="J25">
        <f>BYPL_EOD!AG25+BYPL_EOD!AH25</f>
        <v>25.71</v>
      </c>
      <c r="K25">
        <f>MES_EOD!AG25+MES_EOD!AH25</f>
        <v>9.6999999999999993</v>
      </c>
      <c r="L25">
        <f>NDMC_EOD!AG25+NDMC_EOD!AH25</f>
        <v>48.48</v>
      </c>
      <c r="M25">
        <f>TPDDL_EOD!AG25+TPDDL_EOD!AH25</f>
        <v>30.85</v>
      </c>
      <c r="N25">
        <f t="shared" si="0"/>
        <v>160</v>
      </c>
      <c r="O25" s="154">
        <f t="shared" si="1"/>
        <v>0</v>
      </c>
      <c r="P25">
        <v>45.26</v>
      </c>
      <c r="Q25">
        <v>25.71</v>
      </c>
      <c r="R25">
        <v>9.6999999999999993</v>
      </c>
      <c r="S25">
        <v>48.48</v>
      </c>
      <c r="T25">
        <v>30.85</v>
      </c>
      <c r="U25" s="156">
        <f t="shared" si="2"/>
        <v>160</v>
      </c>
      <c r="V25" s="154">
        <f t="shared" si="3"/>
        <v>0</v>
      </c>
    </row>
    <row r="26" spans="1:22">
      <c r="A26" t="s">
        <v>68</v>
      </c>
      <c r="B26">
        <f>PPCL!B26</f>
        <v>160</v>
      </c>
      <c r="C26">
        <f>PPCL!C26</f>
        <v>0</v>
      </c>
      <c r="D26">
        <f>PPCL!M26</f>
        <v>160</v>
      </c>
      <c r="E26">
        <f>PPCL!N26</f>
        <v>0</v>
      </c>
      <c r="F26">
        <f t="shared" si="4"/>
        <v>160</v>
      </c>
      <c r="G26">
        <f t="shared" si="5"/>
        <v>160</v>
      </c>
      <c r="H26" s="154"/>
      <c r="I26">
        <f>BRPL_EOD!AG26+BRPL_EOD!AH26</f>
        <v>45.26</v>
      </c>
      <c r="J26">
        <f>BYPL_EOD!AG26+BYPL_EOD!AH26</f>
        <v>25.71</v>
      </c>
      <c r="K26">
        <f>MES_EOD!AG26+MES_EOD!AH26</f>
        <v>9.6999999999999993</v>
      </c>
      <c r="L26">
        <f>NDMC_EOD!AG26+NDMC_EOD!AH26</f>
        <v>48.48</v>
      </c>
      <c r="M26">
        <f>TPDDL_EOD!AG26+TPDDL_EOD!AH26</f>
        <v>30.85</v>
      </c>
      <c r="N26">
        <f t="shared" si="0"/>
        <v>160</v>
      </c>
      <c r="O26" s="154">
        <f t="shared" si="1"/>
        <v>0</v>
      </c>
      <c r="P26">
        <v>45.26</v>
      </c>
      <c r="Q26">
        <v>25.71</v>
      </c>
      <c r="R26">
        <v>9.6999999999999993</v>
      </c>
      <c r="S26">
        <v>48.48</v>
      </c>
      <c r="T26">
        <v>30.85</v>
      </c>
      <c r="U26" s="156">
        <f t="shared" si="2"/>
        <v>160</v>
      </c>
      <c r="V26" s="154">
        <f t="shared" si="3"/>
        <v>0</v>
      </c>
    </row>
    <row r="27" spans="1:22">
      <c r="A27" t="s">
        <v>69</v>
      </c>
      <c r="B27">
        <f>PPCL!B27</f>
        <v>162</v>
      </c>
      <c r="C27">
        <f>PPCL!C27</f>
        <v>0</v>
      </c>
      <c r="D27">
        <f>PPCL!M27</f>
        <v>162</v>
      </c>
      <c r="E27">
        <f>PPCL!N27</f>
        <v>0</v>
      </c>
      <c r="F27">
        <f t="shared" si="4"/>
        <v>162</v>
      </c>
      <c r="G27">
        <f t="shared" si="5"/>
        <v>162</v>
      </c>
      <c r="H27" s="154"/>
      <c r="I27">
        <f>BRPL_EOD!AG27+BRPL_EOD!AH27</f>
        <v>45.83</v>
      </c>
      <c r="J27">
        <f>BYPL_EOD!AG27+BYPL_EOD!AH27</f>
        <v>26.03</v>
      </c>
      <c r="K27">
        <f>MES_EOD!AG27+MES_EOD!AH27</f>
        <v>9.82</v>
      </c>
      <c r="L27">
        <f>NDMC_EOD!AG27+NDMC_EOD!AH27</f>
        <v>49.09</v>
      </c>
      <c r="M27">
        <f>TPDDL_EOD!AG27+TPDDL_EOD!AH27</f>
        <v>31.23</v>
      </c>
      <c r="N27">
        <f t="shared" si="0"/>
        <v>162</v>
      </c>
      <c r="O27" s="154">
        <f t="shared" si="1"/>
        <v>0</v>
      </c>
      <c r="P27">
        <v>45.83</v>
      </c>
      <c r="Q27">
        <v>26.03</v>
      </c>
      <c r="R27">
        <v>9.82</v>
      </c>
      <c r="S27">
        <v>49.09</v>
      </c>
      <c r="T27">
        <v>31.23</v>
      </c>
      <c r="U27" s="156">
        <f t="shared" si="2"/>
        <v>162</v>
      </c>
      <c r="V27" s="154">
        <f t="shared" si="3"/>
        <v>0</v>
      </c>
    </row>
    <row r="28" spans="1:22">
      <c r="A28" t="s">
        <v>70</v>
      </c>
      <c r="B28">
        <f>PPCL!B28</f>
        <v>156</v>
      </c>
      <c r="C28">
        <f>PPCL!C28</f>
        <v>0</v>
      </c>
      <c r="D28">
        <f>PPCL!M28</f>
        <v>156</v>
      </c>
      <c r="E28">
        <f>PPCL!N28</f>
        <v>0</v>
      </c>
      <c r="F28">
        <f t="shared" si="4"/>
        <v>156</v>
      </c>
      <c r="G28">
        <f t="shared" si="5"/>
        <v>156</v>
      </c>
      <c r="H28" s="154"/>
      <c r="I28">
        <f>BRPL_EOD!AG28+BRPL_EOD!AH28</f>
        <v>44.13</v>
      </c>
      <c r="J28">
        <f>BYPL_EOD!AG28+BYPL_EOD!AH28</f>
        <v>25.07</v>
      </c>
      <c r="K28">
        <f>MES_EOD!AG28+MES_EOD!AH28</f>
        <v>9.4499999999999993</v>
      </c>
      <c r="L28">
        <f>NDMC_EOD!AG28+NDMC_EOD!AH28</f>
        <v>47.27</v>
      </c>
      <c r="M28">
        <f>TPDDL_EOD!AG28+TPDDL_EOD!AH28</f>
        <v>30.08</v>
      </c>
      <c r="N28">
        <f t="shared" si="0"/>
        <v>156</v>
      </c>
      <c r="O28" s="154">
        <f t="shared" si="1"/>
        <v>0</v>
      </c>
      <c r="P28">
        <v>44.13</v>
      </c>
      <c r="Q28">
        <v>25.07</v>
      </c>
      <c r="R28">
        <v>9.4499999999999993</v>
      </c>
      <c r="S28">
        <v>47.27</v>
      </c>
      <c r="T28">
        <v>30.08</v>
      </c>
      <c r="U28" s="156">
        <f t="shared" si="2"/>
        <v>156</v>
      </c>
      <c r="V28" s="154">
        <f t="shared" si="3"/>
        <v>0</v>
      </c>
    </row>
    <row r="29" spans="1:22">
      <c r="A29" t="s">
        <v>71</v>
      </c>
      <c r="B29">
        <f>PPCL!B29</f>
        <v>160</v>
      </c>
      <c r="C29">
        <f>PPCL!C29</f>
        <v>0</v>
      </c>
      <c r="D29">
        <f>PPCL!M29</f>
        <v>160</v>
      </c>
      <c r="E29">
        <f>PPCL!N29</f>
        <v>0</v>
      </c>
      <c r="F29">
        <f t="shared" si="4"/>
        <v>160</v>
      </c>
      <c r="G29">
        <f t="shared" si="5"/>
        <v>160</v>
      </c>
      <c r="H29" s="154"/>
      <c r="I29">
        <f>BRPL_EOD!AG29+BRPL_EOD!AH29</f>
        <v>45.26</v>
      </c>
      <c r="J29">
        <f>BYPL_EOD!AG29+BYPL_EOD!AH29</f>
        <v>25.71</v>
      </c>
      <c r="K29">
        <f>MES_EOD!AG29+MES_EOD!AH29</f>
        <v>9.6999999999999993</v>
      </c>
      <c r="L29">
        <f>NDMC_EOD!AG29+NDMC_EOD!AH29</f>
        <v>48.48</v>
      </c>
      <c r="M29">
        <f>TPDDL_EOD!AG29+TPDDL_EOD!AH29</f>
        <v>30.85</v>
      </c>
      <c r="N29">
        <f t="shared" si="0"/>
        <v>160</v>
      </c>
      <c r="O29" s="154">
        <f t="shared" si="1"/>
        <v>0</v>
      </c>
      <c r="P29">
        <v>45.26</v>
      </c>
      <c r="Q29">
        <v>25.71</v>
      </c>
      <c r="R29">
        <v>9.6999999999999993</v>
      </c>
      <c r="S29">
        <v>48.48</v>
      </c>
      <c r="T29">
        <v>30.85</v>
      </c>
      <c r="U29" s="156">
        <f t="shared" si="2"/>
        <v>160</v>
      </c>
      <c r="V29" s="154">
        <f t="shared" si="3"/>
        <v>0</v>
      </c>
    </row>
    <row r="30" spans="1:22">
      <c r="A30" t="s">
        <v>72</v>
      </c>
      <c r="B30">
        <f>PPCL!B30</f>
        <v>160</v>
      </c>
      <c r="C30">
        <f>PPCL!C30</f>
        <v>0</v>
      </c>
      <c r="D30">
        <f>PPCL!M30</f>
        <v>160</v>
      </c>
      <c r="E30">
        <f>PPCL!N30</f>
        <v>0</v>
      </c>
      <c r="F30">
        <f t="shared" si="4"/>
        <v>160</v>
      </c>
      <c r="G30">
        <f t="shared" si="5"/>
        <v>160</v>
      </c>
      <c r="H30" s="154"/>
      <c r="I30">
        <f>BRPL_EOD!AG30+BRPL_EOD!AH30</f>
        <v>45.26</v>
      </c>
      <c r="J30">
        <f>BYPL_EOD!AG30+BYPL_EOD!AH30</f>
        <v>25.71</v>
      </c>
      <c r="K30">
        <f>MES_EOD!AG30+MES_EOD!AH30</f>
        <v>9.6999999999999993</v>
      </c>
      <c r="L30">
        <f>NDMC_EOD!AG30+NDMC_EOD!AH30</f>
        <v>48.48</v>
      </c>
      <c r="M30">
        <f>TPDDL_EOD!AG30+TPDDL_EOD!AH30</f>
        <v>30.85</v>
      </c>
      <c r="N30">
        <f t="shared" si="0"/>
        <v>160</v>
      </c>
      <c r="O30" s="154">
        <f t="shared" si="1"/>
        <v>0</v>
      </c>
      <c r="P30">
        <v>45.26</v>
      </c>
      <c r="Q30">
        <v>25.71</v>
      </c>
      <c r="R30">
        <v>9.6999999999999993</v>
      </c>
      <c r="S30">
        <v>48.48</v>
      </c>
      <c r="T30">
        <v>30.85</v>
      </c>
      <c r="U30" s="156">
        <f t="shared" si="2"/>
        <v>160</v>
      </c>
      <c r="V30" s="154">
        <f t="shared" si="3"/>
        <v>0</v>
      </c>
    </row>
    <row r="31" spans="1:22">
      <c r="A31" t="s">
        <v>73</v>
      </c>
      <c r="B31">
        <f>PPCL!B31</f>
        <v>160</v>
      </c>
      <c r="C31">
        <f>PPCL!C31</f>
        <v>0</v>
      </c>
      <c r="D31">
        <f>PPCL!M31</f>
        <v>160</v>
      </c>
      <c r="E31">
        <f>PPCL!N31</f>
        <v>0</v>
      </c>
      <c r="F31">
        <f t="shared" si="4"/>
        <v>160</v>
      </c>
      <c r="G31">
        <f t="shared" si="5"/>
        <v>160</v>
      </c>
      <c r="H31" s="154"/>
      <c r="I31">
        <f>BRPL_EOD!AG31+BRPL_EOD!AH31</f>
        <v>45.26</v>
      </c>
      <c r="J31">
        <f>BYPL_EOD!AG31+BYPL_EOD!AH31</f>
        <v>25.71</v>
      </c>
      <c r="K31">
        <f>MES_EOD!AG31+MES_EOD!AH31</f>
        <v>9.6999999999999993</v>
      </c>
      <c r="L31">
        <f>NDMC_EOD!AG31+NDMC_EOD!AH31</f>
        <v>48.48</v>
      </c>
      <c r="M31">
        <f>TPDDL_EOD!AG31+TPDDL_EOD!AH31</f>
        <v>30.85</v>
      </c>
      <c r="N31">
        <f t="shared" si="0"/>
        <v>160</v>
      </c>
      <c r="O31" s="154">
        <f t="shared" si="1"/>
        <v>0</v>
      </c>
      <c r="P31">
        <v>45.26</v>
      </c>
      <c r="Q31">
        <v>25.71</v>
      </c>
      <c r="R31">
        <v>9.6999999999999993</v>
      </c>
      <c r="S31">
        <v>48.48</v>
      </c>
      <c r="T31">
        <v>30.85</v>
      </c>
      <c r="U31" s="156">
        <f t="shared" si="2"/>
        <v>160</v>
      </c>
      <c r="V31" s="154">
        <f t="shared" si="3"/>
        <v>0</v>
      </c>
    </row>
    <row r="32" spans="1:22">
      <c r="A32" t="s">
        <v>74</v>
      </c>
      <c r="B32">
        <f>PPCL!B32</f>
        <v>160</v>
      </c>
      <c r="C32">
        <f>PPCL!C32</f>
        <v>0</v>
      </c>
      <c r="D32">
        <f>PPCL!M32</f>
        <v>160</v>
      </c>
      <c r="E32">
        <f>PPCL!N32</f>
        <v>0</v>
      </c>
      <c r="F32">
        <f t="shared" si="4"/>
        <v>160</v>
      </c>
      <c r="G32">
        <f t="shared" si="5"/>
        <v>160</v>
      </c>
      <c r="H32" s="154"/>
      <c r="I32">
        <f>BRPL_EOD!AG32+BRPL_EOD!AH32</f>
        <v>45.26</v>
      </c>
      <c r="J32">
        <f>BYPL_EOD!AG32+BYPL_EOD!AH32</f>
        <v>25.71</v>
      </c>
      <c r="K32">
        <f>MES_EOD!AG32+MES_EOD!AH32</f>
        <v>9.6999999999999993</v>
      </c>
      <c r="L32">
        <f>NDMC_EOD!AG32+NDMC_EOD!AH32</f>
        <v>48.48</v>
      </c>
      <c r="M32">
        <f>TPDDL_EOD!AG32+TPDDL_EOD!AH32</f>
        <v>30.85</v>
      </c>
      <c r="N32">
        <f t="shared" si="0"/>
        <v>160</v>
      </c>
      <c r="O32" s="154">
        <f t="shared" si="1"/>
        <v>0</v>
      </c>
      <c r="P32">
        <v>45.26</v>
      </c>
      <c r="Q32">
        <v>25.71</v>
      </c>
      <c r="R32">
        <v>9.6999999999999993</v>
      </c>
      <c r="S32">
        <v>48.48</v>
      </c>
      <c r="T32">
        <v>30.85</v>
      </c>
      <c r="U32" s="156">
        <f t="shared" si="2"/>
        <v>160</v>
      </c>
      <c r="V32" s="154">
        <f t="shared" si="3"/>
        <v>0</v>
      </c>
    </row>
    <row r="33" spans="1:22">
      <c r="A33" t="s">
        <v>75</v>
      </c>
      <c r="B33">
        <f>PPCL!B33</f>
        <v>162</v>
      </c>
      <c r="C33">
        <f>PPCL!C33</f>
        <v>0</v>
      </c>
      <c r="D33">
        <f>PPCL!M33</f>
        <v>162</v>
      </c>
      <c r="E33">
        <f>PPCL!N33</f>
        <v>0</v>
      </c>
      <c r="F33">
        <f t="shared" si="4"/>
        <v>162</v>
      </c>
      <c r="G33">
        <f t="shared" si="5"/>
        <v>162</v>
      </c>
      <c r="H33" s="154"/>
      <c r="I33">
        <f>BRPL_EOD!AG33+BRPL_EOD!AH33</f>
        <v>45.83</v>
      </c>
      <c r="J33">
        <f>BYPL_EOD!AG33+BYPL_EOD!AH33</f>
        <v>26.03</v>
      </c>
      <c r="K33">
        <f>MES_EOD!AG33+MES_EOD!AH33</f>
        <v>9.82</v>
      </c>
      <c r="L33">
        <f>NDMC_EOD!AG33+NDMC_EOD!AH33</f>
        <v>49.09</v>
      </c>
      <c r="M33">
        <f>TPDDL_EOD!AG33+TPDDL_EOD!AH33</f>
        <v>31.23</v>
      </c>
      <c r="N33">
        <f t="shared" si="0"/>
        <v>162</v>
      </c>
      <c r="O33" s="154">
        <f t="shared" si="1"/>
        <v>0</v>
      </c>
      <c r="P33">
        <v>45.83</v>
      </c>
      <c r="Q33">
        <v>26.03</v>
      </c>
      <c r="R33">
        <v>9.82</v>
      </c>
      <c r="S33">
        <v>49.09</v>
      </c>
      <c r="T33">
        <v>31.23</v>
      </c>
      <c r="U33" s="156">
        <f t="shared" si="2"/>
        <v>162</v>
      </c>
      <c r="V33" s="154">
        <f t="shared" si="3"/>
        <v>0</v>
      </c>
    </row>
    <row r="34" spans="1:22">
      <c r="A34" t="s">
        <v>76</v>
      </c>
      <c r="B34">
        <f>PPCL!B34</f>
        <v>156</v>
      </c>
      <c r="C34">
        <f>PPCL!C34</f>
        <v>0</v>
      </c>
      <c r="D34">
        <f>PPCL!M34</f>
        <v>156</v>
      </c>
      <c r="E34">
        <f>PPCL!N34</f>
        <v>0</v>
      </c>
      <c r="F34">
        <f t="shared" si="4"/>
        <v>156</v>
      </c>
      <c r="G34">
        <f t="shared" si="5"/>
        <v>156</v>
      </c>
      <c r="H34" s="154"/>
      <c r="I34">
        <f>BRPL_EOD!AG34+BRPL_EOD!AH34</f>
        <v>44.13</v>
      </c>
      <c r="J34">
        <f>BYPL_EOD!AG34+BYPL_EOD!AH34</f>
        <v>25.07</v>
      </c>
      <c r="K34">
        <f>MES_EOD!AG34+MES_EOD!AH34</f>
        <v>9.4499999999999993</v>
      </c>
      <c r="L34">
        <f>NDMC_EOD!AG34+NDMC_EOD!AH34</f>
        <v>47.27</v>
      </c>
      <c r="M34">
        <f>TPDDL_EOD!AG34+TPDDL_EOD!AH34</f>
        <v>30.08</v>
      </c>
      <c r="N34">
        <f t="shared" si="0"/>
        <v>156</v>
      </c>
      <c r="O34" s="154">
        <f t="shared" si="1"/>
        <v>0</v>
      </c>
      <c r="P34">
        <v>44.13</v>
      </c>
      <c r="Q34">
        <v>25.07</v>
      </c>
      <c r="R34">
        <v>9.4499999999999993</v>
      </c>
      <c r="S34">
        <v>47.27</v>
      </c>
      <c r="T34">
        <v>30.08</v>
      </c>
      <c r="U34" s="156">
        <f t="shared" si="2"/>
        <v>156</v>
      </c>
      <c r="V34" s="154">
        <f t="shared" si="3"/>
        <v>0</v>
      </c>
    </row>
    <row r="35" spans="1:22">
      <c r="A35" t="s">
        <v>77</v>
      </c>
      <c r="B35">
        <f>PPCL!B35</f>
        <v>160</v>
      </c>
      <c r="C35">
        <f>PPCL!C35</f>
        <v>0</v>
      </c>
      <c r="D35">
        <f>PPCL!M35</f>
        <v>160</v>
      </c>
      <c r="E35">
        <f>PPCL!N35</f>
        <v>0</v>
      </c>
      <c r="F35">
        <f t="shared" si="4"/>
        <v>160</v>
      </c>
      <c r="G35">
        <f t="shared" si="5"/>
        <v>160</v>
      </c>
      <c r="H35" s="154"/>
      <c r="I35">
        <f>BRPL_EOD!AG35+BRPL_EOD!AH35</f>
        <v>45.26</v>
      </c>
      <c r="J35">
        <f>BYPL_EOD!AG35+BYPL_EOD!AH35</f>
        <v>25.71</v>
      </c>
      <c r="K35">
        <f>MES_EOD!AG35+MES_EOD!AH35</f>
        <v>9.6999999999999993</v>
      </c>
      <c r="L35">
        <f>NDMC_EOD!AG35+NDMC_EOD!AH35</f>
        <v>48.48</v>
      </c>
      <c r="M35">
        <f>TPDDL_EOD!AG35+TPDDL_EOD!AH35</f>
        <v>30.85</v>
      </c>
      <c r="N35">
        <f t="shared" si="0"/>
        <v>160</v>
      </c>
      <c r="O35" s="154">
        <f t="shared" si="1"/>
        <v>0</v>
      </c>
      <c r="P35">
        <v>45.26</v>
      </c>
      <c r="Q35">
        <v>25.71</v>
      </c>
      <c r="R35">
        <v>9.6999999999999993</v>
      </c>
      <c r="S35">
        <v>48.48</v>
      </c>
      <c r="T35">
        <v>30.85</v>
      </c>
      <c r="U35" s="156">
        <f t="shared" si="2"/>
        <v>160</v>
      </c>
      <c r="V35" s="154">
        <f t="shared" si="3"/>
        <v>0</v>
      </c>
    </row>
    <row r="36" spans="1:22">
      <c r="A36" t="s">
        <v>78</v>
      </c>
      <c r="B36">
        <f>PPCL!B36</f>
        <v>160</v>
      </c>
      <c r="C36">
        <f>PPCL!C36</f>
        <v>0</v>
      </c>
      <c r="D36">
        <f>PPCL!M36</f>
        <v>160</v>
      </c>
      <c r="E36">
        <f>PPCL!N36</f>
        <v>0</v>
      </c>
      <c r="F36">
        <f t="shared" si="4"/>
        <v>160</v>
      </c>
      <c r="G36">
        <f t="shared" si="5"/>
        <v>160</v>
      </c>
      <c r="H36" s="154"/>
      <c r="I36">
        <f>BRPL_EOD!AG36+BRPL_EOD!AH36</f>
        <v>45.26</v>
      </c>
      <c r="J36">
        <f>BYPL_EOD!AG36+BYPL_EOD!AH36</f>
        <v>25.71</v>
      </c>
      <c r="K36">
        <f>MES_EOD!AG36+MES_EOD!AH36</f>
        <v>9.6999999999999993</v>
      </c>
      <c r="L36">
        <f>NDMC_EOD!AG36+NDMC_EOD!AH36</f>
        <v>48.48</v>
      </c>
      <c r="M36">
        <f>TPDDL_EOD!AG36+TPDDL_EOD!AH36</f>
        <v>30.85</v>
      </c>
      <c r="N36">
        <f t="shared" si="0"/>
        <v>160</v>
      </c>
      <c r="O36" s="154">
        <f t="shared" si="1"/>
        <v>0</v>
      </c>
      <c r="P36">
        <v>45.26</v>
      </c>
      <c r="Q36">
        <v>25.71</v>
      </c>
      <c r="R36">
        <v>9.6999999999999993</v>
      </c>
      <c r="S36">
        <v>48.48</v>
      </c>
      <c r="T36">
        <v>30.85</v>
      </c>
      <c r="U36" s="156">
        <f t="shared" si="2"/>
        <v>160</v>
      </c>
      <c r="V36" s="154">
        <f t="shared" si="3"/>
        <v>0</v>
      </c>
    </row>
    <row r="37" spans="1:22">
      <c r="A37" t="s">
        <v>79</v>
      </c>
      <c r="B37">
        <f>PPCL!B37</f>
        <v>160</v>
      </c>
      <c r="C37">
        <f>PPCL!C37</f>
        <v>0</v>
      </c>
      <c r="D37">
        <f>PPCL!M37</f>
        <v>160</v>
      </c>
      <c r="E37">
        <f>PPCL!N37</f>
        <v>0</v>
      </c>
      <c r="F37">
        <f t="shared" si="4"/>
        <v>160</v>
      </c>
      <c r="G37">
        <f t="shared" si="5"/>
        <v>160</v>
      </c>
      <c r="H37" s="154"/>
      <c r="I37">
        <f>BRPL_EOD!AG37+BRPL_EOD!AH37</f>
        <v>45.26</v>
      </c>
      <c r="J37">
        <f>BYPL_EOD!AG37+BYPL_EOD!AH37</f>
        <v>25.71</v>
      </c>
      <c r="K37">
        <f>MES_EOD!AG37+MES_EOD!AH37</f>
        <v>9.6999999999999993</v>
      </c>
      <c r="L37">
        <f>NDMC_EOD!AG37+NDMC_EOD!AH37</f>
        <v>48.48</v>
      </c>
      <c r="M37">
        <f>TPDDL_EOD!AG37+TPDDL_EOD!AH37</f>
        <v>30.85</v>
      </c>
      <c r="N37">
        <f t="shared" si="0"/>
        <v>160</v>
      </c>
      <c r="O37" s="154">
        <f t="shared" si="1"/>
        <v>0</v>
      </c>
      <c r="P37">
        <v>45.26</v>
      </c>
      <c r="Q37">
        <v>25.71</v>
      </c>
      <c r="R37">
        <v>9.6999999999999993</v>
      </c>
      <c r="S37">
        <v>48.48</v>
      </c>
      <c r="T37">
        <v>30.85</v>
      </c>
      <c r="U37" s="156">
        <f t="shared" si="2"/>
        <v>160</v>
      </c>
      <c r="V37" s="154">
        <f t="shared" si="3"/>
        <v>0</v>
      </c>
    </row>
    <row r="38" spans="1:22">
      <c r="A38" t="s">
        <v>80</v>
      </c>
      <c r="B38">
        <f>PPCL!B38</f>
        <v>160</v>
      </c>
      <c r="C38">
        <f>PPCL!C38</f>
        <v>0</v>
      </c>
      <c r="D38">
        <f>PPCL!M38</f>
        <v>160</v>
      </c>
      <c r="E38">
        <f>PPCL!N38</f>
        <v>0</v>
      </c>
      <c r="F38">
        <f t="shared" si="4"/>
        <v>160</v>
      </c>
      <c r="G38">
        <f t="shared" si="5"/>
        <v>160</v>
      </c>
      <c r="H38" s="154"/>
      <c r="I38">
        <f>BRPL_EOD!AG38+BRPL_EOD!AH38</f>
        <v>45.26</v>
      </c>
      <c r="J38">
        <f>BYPL_EOD!AG38+BYPL_EOD!AH38</f>
        <v>25.71</v>
      </c>
      <c r="K38">
        <f>MES_EOD!AG38+MES_EOD!AH38</f>
        <v>9.6999999999999993</v>
      </c>
      <c r="L38">
        <f>NDMC_EOD!AG38+NDMC_EOD!AH38</f>
        <v>48.48</v>
      </c>
      <c r="M38">
        <f>TPDDL_EOD!AG38+TPDDL_EOD!AH38</f>
        <v>30.85</v>
      </c>
      <c r="N38">
        <f t="shared" si="0"/>
        <v>160</v>
      </c>
      <c r="O38" s="154">
        <f t="shared" si="1"/>
        <v>0</v>
      </c>
      <c r="P38">
        <v>45.26</v>
      </c>
      <c r="Q38">
        <v>25.71</v>
      </c>
      <c r="R38">
        <v>9.6999999999999993</v>
      </c>
      <c r="S38">
        <v>48.48</v>
      </c>
      <c r="T38">
        <v>30.85</v>
      </c>
      <c r="U38" s="156">
        <f t="shared" si="2"/>
        <v>160</v>
      </c>
      <c r="V38" s="154">
        <f t="shared" si="3"/>
        <v>0</v>
      </c>
    </row>
    <row r="39" spans="1:22">
      <c r="A39" t="s">
        <v>81</v>
      </c>
      <c r="B39">
        <f>PPCL!B39</f>
        <v>162</v>
      </c>
      <c r="C39">
        <f>PPCL!C39</f>
        <v>0</v>
      </c>
      <c r="D39">
        <f>PPCL!M39</f>
        <v>162</v>
      </c>
      <c r="E39">
        <f>PPCL!N39</f>
        <v>0</v>
      </c>
      <c r="F39">
        <f t="shared" si="4"/>
        <v>162</v>
      </c>
      <c r="G39">
        <f t="shared" si="5"/>
        <v>162</v>
      </c>
      <c r="H39" s="154"/>
      <c r="I39">
        <f>BRPL_EOD!AG39+BRPL_EOD!AH39</f>
        <v>45.83</v>
      </c>
      <c r="J39">
        <f>BYPL_EOD!AG39+BYPL_EOD!AH39</f>
        <v>26.03</v>
      </c>
      <c r="K39">
        <f>MES_EOD!AG39+MES_EOD!AH39</f>
        <v>9.82</v>
      </c>
      <c r="L39">
        <f>NDMC_EOD!AG39+NDMC_EOD!AH39</f>
        <v>49.09</v>
      </c>
      <c r="M39">
        <f>TPDDL_EOD!AG39+TPDDL_EOD!AH39</f>
        <v>31.23</v>
      </c>
      <c r="N39">
        <f t="shared" si="0"/>
        <v>162</v>
      </c>
      <c r="O39" s="154">
        <f t="shared" si="1"/>
        <v>0</v>
      </c>
      <c r="P39">
        <v>45.83</v>
      </c>
      <c r="Q39">
        <v>26.03</v>
      </c>
      <c r="R39">
        <v>9.82</v>
      </c>
      <c r="S39">
        <v>49.09</v>
      </c>
      <c r="T39">
        <v>31.23</v>
      </c>
      <c r="U39" s="156">
        <f t="shared" si="2"/>
        <v>162</v>
      </c>
      <c r="V39" s="154">
        <f t="shared" si="3"/>
        <v>0</v>
      </c>
    </row>
    <row r="40" spans="1:22">
      <c r="A40" t="s">
        <v>82</v>
      </c>
      <c r="B40">
        <f>PPCL!B40</f>
        <v>156</v>
      </c>
      <c r="C40">
        <f>PPCL!C40</f>
        <v>0</v>
      </c>
      <c r="D40">
        <f>PPCL!M40</f>
        <v>156</v>
      </c>
      <c r="E40">
        <f>PPCL!N40</f>
        <v>0</v>
      </c>
      <c r="F40">
        <f t="shared" si="4"/>
        <v>156</v>
      </c>
      <c r="G40">
        <f t="shared" si="5"/>
        <v>156</v>
      </c>
      <c r="H40" s="154"/>
      <c r="I40">
        <f>BRPL_EOD!AG40+BRPL_EOD!AH40</f>
        <v>44.13</v>
      </c>
      <c r="J40">
        <f>BYPL_EOD!AG40+BYPL_EOD!AH40</f>
        <v>25.07</v>
      </c>
      <c r="K40">
        <f>MES_EOD!AG40+MES_EOD!AH40</f>
        <v>9.4499999999999993</v>
      </c>
      <c r="L40">
        <f>NDMC_EOD!AG40+NDMC_EOD!AH40</f>
        <v>47.27</v>
      </c>
      <c r="M40">
        <f>TPDDL_EOD!AG40+TPDDL_EOD!AH40</f>
        <v>30.08</v>
      </c>
      <c r="N40">
        <f t="shared" si="0"/>
        <v>156</v>
      </c>
      <c r="O40" s="154">
        <f t="shared" si="1"/>
        <v>0</v>
      </c>
      <c r="P40">
        <v>44.13</v>
      </c>
      <c r="Q40">
        <v>25.07</v>
      </c>
      <c r="R40">
        <v>9.4499999999999993</v>
      </c>
      <c r="S40">
        <v>47.27</v>
      </c>
      <c r="T40">
        <v>30.08</v>
      </c>
      <c r="U40" s="156">
        <f t="shared" si="2"/>
        <v>156</v>
      </c>
      <c r="V40" s="154">
        <f t="shared" si="3"/>
        <v>0</v>
      </c>
    </row>
    <row r="41" spans="1:22">
      <c r="A41" t="s">
        <v>83</v>
      </c>
      <c r="B41">
        <f>PPCL!B41</f>
        <v>160</v>
      </c>
      <c r="C41">
        <f>PPCL!C41</f>
        <v>0</v>
      </c>
      <c r="D41">
        <f>PPCL!M41</f>
        <v>160</v>
      </c>
      <c r="E41">
        <f>PPCL!N41</f>
        <v>0</v>
      </c>
      <c r="F41">
        <f t="shared" si="4"/>
        <v>160</v>
      </c>
      <c r="G41">
        <f t="shared" si="5"/>
        <v>160</v>
      </c>
      <c r="H41" s="154"/>
      <c r="I41">
        <f>BRPL_EOD!AG41+BRPL_EOD!AH41</f>
        <v>45.26</v>
      </c>
      <c r="J41">
        <f>BYPL_EOD!AG41+BYPL_EOD!AH41</f>
        <v>25.71</v>
      </c>
      <c r="K41">
        <f>MES_EOD!AG41+MES_EOD!AH41</f>
        <v>9.6999999999999993</v>
      </c>
      <c r="L41">
        <f>NDMC_EOD!AG41+NDMC_EOD!AH41</f>
        <v>48.48</v>
      </c>
      <c r="M41">
        <f>TPDDL_EOD!AG41+TPDDL_EOD!AH41</f>
        <v>30.85</v>
      </c>
      <c r="N41">
        <f t="shared" si="0"/>
        <v>160</v>
      </c>
      <c r="O41" s="154">
        <f t="shared" si="1"/>
        <v>0</v>
      </c>
      <c r="P41">
        <v>45.26</v>
      </c>
      <c r="Q41">
        <v>25.71</v>
      </c>
      <c r="R41">
        <v>9.6999999999999993</v>
      </c>
      <c r="S41">
        <v>48.48</v>
      </c>
      <c r="T41">
        <v>30.85</v>
      </c>
      <c r="U41" s="156">
        <f t="shared" si="2"/>
        <v>160</v>
      </c>
      <c r="V41" s="154">
        <f t="shared" si="3"/>
        <v>0</v>
      </c>
    </row>
    <row r="42" spans="1:22">
      <c r="A42" t="s">
        <v>84</v>
      </c>
      <c r="B42">
        <f>PPCL!B42</f>
        <v>160</v>
      </c>
      <c r="C42">
        <f>PPCL!C42</f>
        <v>0</v>
      </c>
      <c r="D42">
        <f>PPCL!M42</f>
        <v>160</v>
      </c>
      <c r="E42">
        <f>PPCL!N42</f>
        <v>0</v>
      </c>
      <c r="F42">
        <f t="shared" si="4"/>
        <v>160</v>
      </c>
      <c r="G42">
        <f t="shared" si="5"/>
        <v>160</v>
      </c>
      <c r="H42" s="154"/>
      <c r="I42">
        <f>BRPL_EOD!AG42+BRPL_EOD!AH42</f>
        <v>45.26</v>
      </c>
      <c r="J42">
        <f>BYPL_EOD!AG42+BYPL_EOD!AH42</f>
        <v>25.71</v>
      </c>
      <c r="K42">
        <f>MES_EOD!AG42+MES_EOD!AH42</f>
        <v>9.6999999999999993</v>
      </c>
      <c r="L42">
        <f>NDMC_EOD!AG42+NDMC_EOD!AH42</f>
        <v>48.48</v>
      </c>
      <c r="M42">
        <f>TPDDL_EOD!AG42+TPDDL_EOD!AH42</f>
        <v>30.85</v>
      </c>
      <c r="N42">
        <f t="shared" si="0"/>
        <v>160</v>
      </c>
      <c r="O42" s="154">
        <f t="shared" si="1"/>
        <v>0</v>
      </c>
      <c r="P42">
        <v>45.26</v>
      </c>
      <c r="Q42">
        <v>25.71</v>
      </c>
      <c r="R42">
        <v>9.6999999999999993</v>
      </c>
      <c r="S42">
        <v>48.48</v>
      </c>
      <c r="T42">
        <v>30.85</v>
      </c>
      <c r="U42" s="156">
        <f t="shared" si="2"/>
        <v>160</v>
      </c>
      <c r="V42" s="154">
        <f t="shared" si="3"/>
        <v>0</v>
      </c>
    </row>
    <row r="43" spans="1:22">
      <c r="A43" t="s">
        <v>85</v>
      </c>
      <c r="B43">
        <f>PPCL!B43</f>
        <v>162</v>
      </c>
      <c r="C43">
        <f>PPCL!C43</f>
        <v>0</v>
      </c>
      <c r="D43">
        <f>PPCL!M43</f>
        <v>162</v>
      </c>
      <c r="E43">
        <f>PPCL!N43</f>
        <v>0</v>
      </c>
      <c r="F43">
        <f t="shared" si="4"/>
        <v>162</v>
      </c>
      <c r="G43">
        <f t="shared" si="5"/>
        <v>162</v>
      </c>
      <c r="H43" s="154"/>
      <c r="I43">
        <f>BRPL_EOD!AG43+BRPL_EOD!AH43</f>
        <v>45.83</v>
      </c>
      <c r="J43">
        <f>BYPL_EOD!AG43+BYPL_EOD!AH43</f>
        <v>26.03</v>
      </c>
      <c r="K43">
        <f>MES_EOD!AG43+MES_EOD!AH43</f>
        <v>9.82</v>
      </c>
      <c r="L43">
        <f>NDMC_EOD!AG43+NDMC_EOD!AH43</f>
        <v>49.09</v>
      </c>
      <c r="M43">
        <f>TPDDL_EOD!AG43+TPDDL_EOD!AH43</f>
        <v>31.23</v>
      </c>
      <c r="N43">
        <f t="shared" si="0"/>
        <v>162</v>
      </c>
      <c r="O43" s="154">
        <f t="shared" si="1"/>
        <v>0</v>
      </c>
      <c r="P43">
        <v>45.83</v>
      </c>
      <c r="Q43">
        <v>26.03</v>
      </c>
      <c r="R43">
        <v>9.82</v>
      </c>
      <c r="S43">
        <v>49.09</v>
      </c>
      <c r="T43">
        <v>31.23</v>
      </c>
      <c r="U43" s="156">
        <f t="shared" si="2"/>
        <v>162</v>
      </c>
      <c r="V43" s="154">
        <f t="shared" si="3"/>
        <v>0</v>
      </c>
    </row>
    <row r="44" spans="1:22">
      <c r="A44" t="s">
        <v>86</v>
      </c>
      <c r="B44">
        <f>PPCL!B44</f>
        <v>162</v>
      </c>
      <c r="C44">
        <f>PPCL!C44</f>
        <v>0</v>
      </c>
      <c r="D44">
        <f>PPCL!M44</f>
        <v>162</v>
      </c>
      <c r="E44">
        <f>PPCL!N44</f>
        <v>0</v>
      </c>
      <c r="F44">
        <f t="shared" si="4"/>
        <v>162</v>
      </c>
      <c r="G44">
        <f t="shared" si="5"/>
        <v>162</v>
      </c>
      <c r="H44" s="154"/>
      <c r="I44">
        <f>BRPL_EOD!AG44+BRPL_EOD!AH44</f>
        <v>45.83</v>
      </c>
      <c r="J44">
        <f>BYPL_EOD!AG44+BYPL_EOD!AH44</f>
        <v>26.03</v>
      </c>
      <c r="K44">
        <f>MES_EOD!AG44+MES_EOD!AH44</f>
        <v>9.82</v>
      </c>
      <c r="L44">
        <f>NDMC_EOD!AG44+NDMC_EOD!AH44</f>
        <v>49.09</v>
      </c>
      <c r="M44">
        <f>TPDDL_EOD!AG44+TPDDL_EOD!AH44</f>
        <v>31.23</v>
      </c>
      <c r="N44">
        <f t="shared" si="0"/>
        <v>162</v>
      </c>
      <c r="O44" s="154">
        <f t="shared" si="1"/>
        <v>0</v>
      </c>
      <c r="P44">
        <v>45.83</v>
      </c>
      <c r="Q44">
        <v>26.03</v>
      </c>
      <c r="R44">
        <v>9.82</v>
      </c>
      <c r="S44">
        <v>49.09</v>
      </c>
      <c r="T44">
        <v>31.23</v>
      </c>
      <c r="U44" s="156">
        <f t="shared" si="2"/>
        <v>162</v>
      </c>
      <c r="V44" s="154">
        <f t="shared" si="3"/>
        <v>0</v>
      </c>
    </row>
    <row r="45" spans="1:22">
      <c r="A45" t="s">
        <v>87</v>
      </c>
      <c r="B45">
        <f>PPCL!B45</f>
        <v>158</v>
      </c>
      <c r="C45">
        <f>PPCL!C45</f>
        <v>0</v>
      </c>
      <c r="D45">
        <f>PPCL!M45</f>
        <v>158</v>
      </c>
      <c r="E45">
        <f>PPCL!N45</f>
        <v>0</v>
      </c>
      <c r="F45">
        <f t="shared" si="4"/>
        <v>158</v>
      </c>
      <c r="G45">
        <f t="shared" si="5"/>
        <v>158</v>
      </c>
      <c r="H45" s="154"/>
      <c r="I45">
        <f>BRPL_EOD!AG45+BRPL_EOD!AH45</f>
        <v>44.7</v>
      </c>
      <c r="J45">
        <f>BYPL_EOD!AG45+BYPL_EOD!AH45</f>
        <v>25.39</v>
      </c>
      <c r="K45">
        <f>MES_EOD!AG45+MES_EOD!AH45</f>
        <v>9.57</v>
      </c>
      <c r="L45">
        <f>NDMC_EOD!AG45+NDMC_EOD!AH45</f>
        <v>47.87</v>
      </c>
      <c r="M45">
        <f>TPDDL_EOD!AG45+TPDDL_EOD!AH45</f>
        <v>30.46</v>
      </c>
      <c r="N45">
        <f t="shared" si="0"/>
        <v>157.99</v>
      </c>
      <c r="O45" s="154">
        <f t="shared" si="1"/>
        <v>9.9999999999909051E-3</v>
      </c>
      <c r="P45">
        <v>44.7</v>
      </c>
      <c r="Q45">
        <v>25.390599999999999</v>
      </c>
      <c r="R45">
        <v>9.5734605393896306</v>
      </c>
      <c r="S45">
        <v>47.873690205819727</v>
      </c>
      <c r="T45">
        <v>30.462249254790631</v>
      </c>
      <c r="U45" s="156">
        <f t="shared" si="2"/>
        <v>157.99999999999997</v>
      </c>
      <c r="V45" s="154">
        <f t="shared" si="3"/>
        <v>0</v>
      </c>
    </row>
    <row r="46" spans="1:22">
      <c r="A46" t="s">
        <v>88</v>
      </c>
      <c r="B46">
        <f>PPCL!B46</f>
        <v>164</v>
      </c>
      <c r="C46">
        <f>PPCL!C46</f>
        <v>0</v>
      </c>
      <c r="D46">
        <f>PPCL!M46</f>
        <v>164</v>
      </c>
      <c r="E46">
        <f>PPCL!N46</f>
        <v>0</v>
      </c>
      <c r="F46">
        <f t="shared" si="4"/>
        <v>164</v>
      </c>
      <c r="G46">
        <f t="shared" si="5"/>
        <v>164</v>
      </c>
      <c r="H46" s="154"/>
      <c r="I46">
        <f>BRPL_EOD!AG46+BRPL_EOD!AH46</f>
        <v>46.4</v>
      </c>
      <c r="J46">
        <f>BYPL_EOD!AG46+BYPL_EOD!AH46</f>
        <v>26.35</v>
      </c>
      <c r="K46">
        <f>MES_EOD!AG46+MES_EOD!AH46</f>
        <v>9.94</v>
      </c>
      <c r="L46">
        <f>NDMC_EOD!AG46+NDMC_EOD!AH46</f>
        <v>49.69</v>
      </c>
      <c r="M46">
        <f>TPDDL_EOD!AG46+TPDDL_EOD!AH46</f>
        <v>31.62</v>
      </c>
      <c r="N46">
        <f t="shared" si="0"/>
        <v>164</v>
      </c>
      <c r="O46" s="154">
        <f t="shared" si="1"/>
        <v>0</v>
      </c>
      <c r="P46">
        <v>46.4</v>
      </c>
      <c r="Q46">
        <v>26.35</v>
      </c>
      <c r="R46">
        <v>9.94</v>
      </c>
      <c r="S46">
        <v>49.69</v>
      </c>
      <c r="T46">
        <v>31.62</v>
      </c>
      <c r="U46" s="156">
        <f t="shared" si="2"/>
        <v>164</v>
      </c>
      <c r="V46" s="154">
        <f t="shared" si="3"/>
        <v>0</v>
      </c>
    </row>
    <row r="47" spans="1:22">
      <c r="A47" t="s">
        <v>89</v>
      </c>
      <c r="B47">
        <f>PPCL!B47</f>
        <v>162</v>
      </c>
      <c r="C47">
        <f>PPCL!C47</f>
        <v>0</v>
      </c>
      <c r="D47">
        <f>PPCL!M47</f>
        <v>162</v>
      </c>
      <c r="E47">
        <f>PPCL!N47</f>
        <v>0</v>
      </c>
      <c r="F47">
        <f t="shared" si="4"/>
        <v>162</v>
      </c>
      <c r="G47">
        <f t="shared" si="5"/>
        <v>162</v>
      </c>
      <c r="H47" s="154"/>
      <c r="I47">
        <f>BRPL_EOD!AG47+BRPL_EOD!AH47</f>
        <v>45.83</v>
      </c>
      <c r="J47">
        <f>BYPL_EOD!AG47+BYPL_EOD!AH47</f>
        <v>26.03</v>
      </c>
      <c r="K47">
        <f>MES_EOD!AG47+MES_EOD!AH47</f>
        <v>9.82</v>
      </c>
      <c r="L47">
        <f>NDMC_EOD!AG47+NDMC_EOD!AH47</f>
        <v>49.09</v>
      </c>
      <c r="M47">
        <f>TPDDL_EOD!AG47+TPDDL_EOD!AH47</f>
        <v>31.23</v>
      </c>
      <c r="N47">
        <f t="shared" si="0"/>
        <v>162</v>
      </c>
      <c r="O47" s="154">
        <f t="shared" si="1"/>
        <v>0</v>
      </c>
      <c r="P47">
        <v>45.83</v>
      </c>
      <c r="Q47">
        <v>26.03</v>
      </c>
      <c r="R47">
        <v>9.82</v>
      </c>
      <c r="S47">
        <v>49.09</v>
      </c>
      <c r="T47">
        <v>31.23</v>
      </c>
      <c r="U47" s="156">
        <f t="shared" si="2"/>
        <v>162</v>
      </c>
      <c r="V47" s="154">
        <f t="shared" si="3"/>
        <v>0</v>
      </c>
    </row>
    <row r="48" spans="1:22">
      <c r="A48" t="s">
        <v>90</v>
      </c>
      <c r="B48">
        <f>PPCL!B48</f>
        <v>162</v>
      </c>
      <c r="C48">
        <f>PPCL!C48</f>
        <v>60</v>
      </c>
      <c r="D48">
        <f>PPCL!M48</f>
        <v>162</v>
      </c>
      <c r="E48">
        <f>PPCL!N48</f>
        <v>0</v>
      </c>
      <c r="F48">
        <f t="shared" si="4"/>
        <v>222</v>
      </c>
      <c r="G48">
        <f t="shared" si="5"/>
        <v>162</v>
      </c>
      <c r="H48" s="154"/>
      <c r="I48">
        <f>BRPL_EOD!AG48+BRPL_EOD!AH48</f>
        <v>45.83</v>
      </c>
      <c r="J48">
        <f>BYPL_EOD!AG48+BYPL_EOD!AH48</f>
        <v>26.03</v>
      </c>
      <c r="K48">
        <f>MES_EOD!AG48+MES_EOD!AH48</f>
        <v>9.82</v>
      </c>
      <c r="L48">
        <f>NDMC_EOD!AG48+NDMC_EOD!AH48</f>
        <v>49.09</v>
      </c>
      <c r="M48">
        <f>TPDDL_EOD!AG48+TPDDL_EOD!AH48</f>
        <v>31.23</v>
      </c>
      <c r="N48">
        <f t="shared" si="0"/>
        <v>162</v>
      </c>
      <c r="O48" s="154">
        <f t="shared" si="1"/>
        <v>0</v>
      </c>
      <c r="P48">
        <v>45.83</v>
      </c>
      <c r="Q48">
        <v>26.03</v>
      </c>
      <c r="R48">
        <v>9.82</v>
      </c>
      <c r="S48">
        <v>49.09</v>
      </c>
      <c r="T48">
        <v>31.23</v>
      </c>
      <c r="U48" s="156">
        <f t="shared" si="2"/>
        <v>162</v>
      </c>
      <c r="V48" s="154">
        <f t="shared" si="3"/>
        <v>0</v>
      </c>
    </row>
    <row r="49" spans="1:22">
      <c r="A49" t="s">
        <v>91</v>
      </c>
      <c r="B49">
        <f>PPCL!B49</f>
        <v>162</v>
      </c>
      <c r="C49">
        <f>PPCL!C49</f>
        <v>0</v>
      </c>
      <c r="D49">
        <f>PPCL!M49</f>
        <v>162</v>
      </c>
      <c r="E49">
        <f>PPCL!N49</f>
        <v>0</v>
      </c>
      <c r="F49">
        <f t="shared" si="4"/>
        <v>162</v>
      </c>
      <c r="G49">
        <f t="shared" si="5"/>
        <v>162</v>
      </c>
      <c r="H49" s="154"/>
      <c r="I49">
        <f>BRPL_EOD!AG49+BRPL_EOD!AH49</f>
        <v>45.83</v>
      </c>
      <c r="J49">
        <f>BYPL_EOD!AG49+BYPL_EOD!AH49</f>
        <v>26.03</v>
      </c>
      <c r="K49">
        <f>MES_EOD!AG49+MES_EOD!AH49</f>
        <v>9.82</v>
      </c>
      <c r="L49">
        <f>NDMC_EOD!AG49+NDMC_EOD!AH49</f>
        <v>49.09</v>
      </c>
      <c r="M49">
        <f>TPDDL_EOD!AG49+TPDDL_EOD!AH49</f>
        <v>31.23</v>
      </c>
      <c r="N49">
        <f t="shared" si="0"/>
        <v>162</v>
      </c>
      <c r="O49" s="154">
        <f t="shared" si="1"/>
        <v>0</v>
      </c>
      <c r="P49">
        <v>45.83</v>
      </c>
      <c r="Q49">
        <v>26.03</v>
      </c>
      <c r="R49">
        <v>9.82</v>
      </c>
      <c r="S49">
        <v>49.09</v>
      </c>
      <c r="T49">
        <v>31.23</v>
      </c>
      <c r="U49" s="156">
        <f t="shared" si="2"/>
        <v>162</v>
      </c>
      <c r="V49" s="154">
        <f t="shared" si="3"/>
        <v>0</v>
      </c>
    </row>
    <row r="50" spans="1:22">
      <c r="A50" t="s">
        <v>92</v>
      </c>
      <c r="B50">
        <f>PPCL!B50</f>
        <v>162</v>
      </c>
      <c r="C50">
        <f>PPCL!C50</f>
        <v>0</v>
      </c>
      <c r="D50">
        <f>PPCL!M50</f>
        <v>162</v>
      </c>
      <c r="E50">
        <f>PPCL!N50</f>
        <v>0</v>
      </c>
      <c r="F50">
        <f t="shared" si="4"/>
        <v>162</v>
      </c>
      <c r="G50">
        <f t="shared" si="5"/>
        <v>162</v>
      </c>
      <c r="H50" s="154"/>
      <c r="I50">
        <f>BRPL_EOD!AG50+BRPL_EOD!AH50</f>
        <v>45.83</v>
      </c>
      <c r="J50">
        <f>BYPL_EOD!AG50+BYPL_EOD!AH50</f>
        <v>26.03</v>
      </c>
      <c r="K50">
        <f>MES_EOD!AG50+MES_EOD!AH50</f>
        <v>9.82</v>
      </c>
      <c r="L50">
        <f>NDMC_EOD!AG50+NDMC_EOD!AH50</f>
        <v>49.09</v>
      </c>
      <c r="M50">
        <f>TPDDL_EOD!AG50+TPDDL_EOD!AH50</f>
        <v>31.23</v>
      </c>
      <c r="N50">
        <f t="shared" si="0"/>
        <v>162</v>
      </c>
      <c r="O50" s="154">
        <f t="shared" si="1"/>
        <v>0</v>
      </c>
      <c r="P50">
        <v>45.83</v>
      </c>
      <c r="Q50">
        <v>26.03</v>
      </c>
      <c r="R50">
        <v>9.82</v>
      </c>
      <c r="S50">
        <v>49.09</v>
      </c>
      <c r="T50">
        <v>31.23</v>
      </c>
      <c r="U50" s="156">
        <f t="shared" si="2"/>
        <v>162</v>
      </c>
      <c r="V50" s="154">
        <f t="shared" si="3"/>
        <v>0</v>
      </c>
    </row>
    <row r="51" spans="1:22">
      <c r="A51" t="s">
        <v>93</v>
      </c>
      <c r="B51">
        <f>PPCL!B51</f>
        <v>162</v>
      </c>
      <c r="C51">
        <f>PPCL!C51</f>
        <v>0</v>
      </c>
      <c r="D51">
        <f>PPCL!M51</f>
        <v>162</v>
      </c>
      <c r="E51">
        <f>PPCL!N51</f>
        <v>0</v>
      </c>
      <c r="F51">
        <f t="shared" si="4"/>
        <v>162</v>
      </c>
      <c r="G51">
        <f t="shared" si="5"/>
        <v>162</v>
      </c>
      <c r="H51" s="154"/>
      <c r="I51">
        <f>BRPL_EOD!AG51+BRPL_EOD!AH51</f>
        <v>45.83</v>
      </c>
      <c r="J51">
        <f>BYPL_EOD!AG51+BYPL_EOD!AH51</f>
        <v>26.03</v>
      </c>
      <c r="K51">
        <f>MES_EOD!AG51+MES_EOD!AH51</f>
        <v>9.82</v>
      </c>
      <c r="L51">
        <f>NDMC_EOD!AG51+NDMC_EOD!AH51</f>
        <v>49.09</v>
      </c>
      <c r="M51">
        <f>TPDDL_EOD!AG51+TPDDL_EOD!AH51</f>
        <v>31.23</v>
      </c>
      <c r="N51">
        <f t="shared" si="0"/>
        <v>162</v>
      </c>
      <c r="O51" s="154">
        <f t="shared" si="1"/>
        <v>0</v>
      </c>
      <c r="P51">
        <v>45.83</v>
      </c>
      <c r="Q51">
        <v>26.03</v>
      </c>
      <c r="R51">
        <v>9.82</v>
      </c>
      <c r="S51">
        <v>49.09</v>
      </c>
      <c r="T51">
        <v>31.23</v>
      </c>
      <c r="U51" s="156">
        <f t="shared" si="2"/>
        <v>162</v>
      </c>
      <c r="V51" s="154">
        <f t="shared" si="3"/>
        <v>0</v>
      </c>
    </row>
    <row r="52" spans="1:22">
      <c r="A52" t="s">
        <v>94</v>
      </c>
      <c r="B52">
        <f>PPCL!B52</f>
        <v>162</v>
      </c>
      <c r="C52">
        <f>PPCL!C52</f>
        <v>0</v>
      </c>
      <c r="D52">
        <f>PPCL!M52</f>
        <v>162</v>
      </c>
      <c r="E52">
        <f>PPCL!N52</f>
        <v>0</v>
      </c>
      <c r="F52">
        <f t="shared" si="4"/>
        <v>162</v>
      </c>
      <c r="G52">
        <f t="shared" si="5"/>
        <v>162</v>
      </c>
      <c r="H52" s="154"/>
      <c r="I52">
        <f>BRPL_EOD!AG52+BRPL_EOD!AH52</f>
        <v>45.83</v>
      </c>
      <c r="J52">
        <f>BYPL_EOD!AG52+BYPL_EOD!AH52</f>
        <v>26.03</v>
      </c>
      <c r="K52">
        <f>MES_EOD!AG52+MES_EOD!AH52</f>
        <v>9.82</v>
      </c>
      <c r="L52">
        <f>NDMC_EOD!AG52+NDMC_EOD!AH52</f>
        <v>49.09</v>
      </c>
      <c r="M52">
        <f>TPDDL_EOD!AG52+TPDDL_EOD!AH52</f>
        <v>31.23</v>
      </c>
      <c r="N52">
        <f t="shared" si="0"/>
        <v>162</v>
      </c>
      <c r="O52" s="154">
        <f t="shared" si="1"/>
        <v>0</v>
      </c>
      <c r="P52">
        <v>45.83</v>
      </c>
      <c r="Q52">
        <v>26.03</v>
      </c>
      <c r="R52">
        <v>9.82</v>
      </c>
      <c r="S52">
        <v>49.09</v>
      </c>
      <c r="T52">
        <v>31.23</v>
      </c>
      <c r="U52" s="156">
        <f t="shared" si="2"/>
        <v>162</v>
      </c>
      <c r="V52" s="154">
        <f t="shared" si="3"/>
        <v>0</v>
      </c>
    </row>
    <row r="53" spans="1:22">
      <c r="A53" t="s">
        <v>95</v>
      </c>
      <c r="B53">
        <f>PPCL!B53</f>
        <v>162</v>
      </c>
      <c r="C53">
        <f>PPCL!C53</f>
        <v>0</v>
      </c>
      <c r="D53">
        <f>PPCL!M53</f>
        <v>162</v>
      </c>
      <c r="E53">
        <f>PPCL!N53</f>
        <v>0</v>
      </c>
      <c r="F53">
        <f t="shared" si="4"/>
        <v>162</v>
      </c>
      <c r="G53">
        <f t="shared" si="5"/>
        <v>162</v>
      </c>
      <c r="H53" s="154"/>
      <c r="I53">
        <f>BRPL_EOD!AG53+BRPL_EOD!AH53</f>
        <v>45.83</v>
      </c>
      <c r="J53">
        <f>BYPL_EOD!AG53+BYPL_EOD!AH53</f>
        <v>26.03</v>
      </c>
      <c r="K53">
        <f>MES_EOD!AG53+MES_EOD!AH53</f>
        <v>9.82</v>
      </c>
      <c r="L53">
        <f>NDMC_EOD!AG53+NDMC_EOD!AH53</f>
        <v>49.09</v>
      </c>
      <c r="M53">
        <f>TPDDL_EOD!AG53+TPDDL_EOD!AH53</f>
        <v>31.23</v>
      </c>
      <c r="N53">
        <f t="shared" si="0"/>
        <v>162</v>
      </c>
      <c r="O53" s="154">
        <f t="shared" si="1"/>
        <v>0</v>
      </c>
      <c r="P53">
        <v>45.83</v>
      </c>
      <c r="Q53">
        <v>26.03</v>
      </c>
      <c r="R53">
        <v>9.82</v>
      </c>
      <c r="S53">
        <v>49.09</v>
      </c>
      <c r="T53">
        <v>31.23</v>
      </c>
      <c r="U53" s="156">
        <f t="shared" si="2"/>
        <v>162</v>
      </c>
      <c r="V53" s="154">
        <f t="shared" si="3"/>
        <v>0</v>
      </c>
    </row>
    <row r="54" spans="1:22">
      <c r="A54" t="s">
        <v>96</v>
      </c>
      <c r="B54">
        <f>PPCL!B54</f>
        <v>162</v>
      </c>
      <c r="C54">
        <f>PPCL!C54</f>
        <v>0</v>
      </c>
      <c r="D54">
        <f>PPCL!M54</f>
        <v>162</v>
      </c>
      <c r="E54">
        <f>PPCL!N54</f>
        <v>0</v>
      </c>
      <c r="F54">
        <f t="shared" si="4"/>
        <v>162</v>
      </c>
      <c r="G54">
        <f t="shared" si="5"/>
        <v>162</v>
      </c>
      <c r="H54" s="154"/>
      <c r="I54">
        <f>BRPL_EOD!AG54+BRPL_EOD!AH54</f>
        <v>45.83</v>
      </c>
      <c r="J54">
        <f>BYPL_EOD!AG54+BYPL_EOD!AH54</f>
        <v>26.03</v>
      </c>
      <c r="K54">
        <f>MES_EOD!AG54+MES_EOD!AH54</f>
        <v>9.82</v>
      </c>
      <c r="L54">
        <f>NDMC_EOD!AG54+NDMC_EOD!AH54</f>
        <v>49.09</v>
      </c>
      <c r="M54">
        <f>TPDDL_EOD!AG54+TPDDL_EOD!AH54</f>
        <v>31.23</v>
      </c>
      <c r="N54">
        <f t="shared" si="0"/>
        <v>162</v>
      </c>
      <c r="O54" s="154">
        <f t="shared" si="1"/>
        <v>0</v>
      </c>
      <c r="P54">
        <v>45.83</v>
      </c>
      <c r="Q54">
        <v>26.03</v>
      </c>
      <c r="R54">
        <v>9.82</v>
      </c>
      <c r="S54">
        <v>49.09</v>
      </c>
      <c r="T54">
        <v>31.23</v>
      </c>
      <c r="U54" s="156">
        <f t="shared" si="2"/>
        <v>162</v>
      </c>
      <c r="V54" s="154">
        <f t="shared" si="3"/>
        <v>0</v>
      </c>
    </row>
    <row r="55" spans="1:22">
      <c r="A55" t="s">
        <v>97</v>
      </c>
      <c r="B55">
        <f>PPCL!B55</f>
        <v>162</v>
      </c>
      <c r="C55">
        <f>PPCL!C55</f>
        <v>0</v>
      </c>
      <c r="D55">
        <f>PPCL!M55</f>
        <v>162</v>
      </c>
      <c r="E55">
        <f>PPCL!N55</f>
        <v>0</v>
      </c>
      <c r="F55">
        <f t="shared" si="4"/>
        <v>162</v>
      </c>
      <c r="G55">
        <f t="shared" si="5"/>
        <v>162</v>
      </c>
      <c r="H55" s="154"/>
      <c r="I55">
        <f>BRPL_EOD!AG55+BRPL_EOD!AH55</f>
        <v>45.83</v>
      </c>
      <c r="J55">
        <f>BYPL_EOD!AG55+BYPL_EOD!AH55</f>
        <v>26.03</v>
      </c>
      <c r="K55">
        <f>MES_EOD!AG55+MES_EOD!AH55</f>
        <v>9.82</v>
      </c>
      <c r="L55">
        <f>NDMC_EOD!AG55+NDMC_EOD!AH55</f>
        <v>49.09</v>
      </c>
      <c r="M55">
        <f>TPDDL_EOD!AG55+TPDDL_EOD!AH55</f>
        <v>31.23</v>
      </c>
      <c r="N55">
        <f t="shared" si="0"/>
        <v>162</v>
      </c>
      <c r="O55" s="154">
        <f t="shared" si="1"/>
        <v>0</v>
      </c>
      <c r="P55">
        <v>45.83</v>
      </c>
      <c r="Q55">
        <v>26.03</v>
      </c>
      <c r="R55">
        <v>9.82</v>
      </c>
      <c r="S55">
        <v>49.09</v>
      </c>
      <c r="T55">
        <v>31.23</v>
      </c>
      <c r="U55" s="156">
        <f t="shared" si="2"/>
        <v>162</v>
      </c>
      <c r="V55" s="154">
        <f t="shared" si="3"/>
        <v>0</v>
      </c>
    </row>
    <row r="56" spans="1:22">
      <c r="A56" t="s">
        <v>98</v>
      </c>
      <c r="B56">
        <f>PPCL!B56</f>
        <v>162</v>
      </c>
      <c r="C56">
        <f>PPCL!C56</f>
        <v>0</v>
      </c>
      <c r="D56">
        <f>PPCL!M56</f>
        <v>162</v>
      </c>
      <c r="E56">
        <f>PPCL!N56</f>
        <v>0</v>
      </c>
      <c r="F56">
        <f t="shared" si="4"/>
        <v>162</v>
      </c>
      <c r="G56">
        <f t="shared" si="5"/>
        <v>162</v>
      </c>
      <c r="H56" s="154"/>
      <c r="I56">
        <f>BRPL_EOD!AG56+BRPL_EOD!AH56</f>
        <v>45.83</v>
      </c>
      <c r="J56">
        <f>BYPL_EOD!AG56+BYPL_EOD!AH56</f>
        <v>26.03</v>
      </c>
      <c r="K56">
        <f>MES_EOD!AG56+MES_EOD!AH56</f>
        <v>9.82</v>
      </c>
      <c r="L56">
        <f>NDMC_EOD!AG56+NDMC_EOD!AH56</f>
        <v>49.09</v>
      </c>
      <c r="M56">
        <f>TPDDL_EOD!AG56+TPDDL_EOD!AH56</f>
        <v>31.23</v>
      </c>
      <c r="N56">
        <f t="shared" si="0"/>
        <v>162</v>
      </c>
      <c r="O56" s="154">
        <f t="shared" si="1"/>
        <v>0</v>
      </c>
      <c r="P56">
        <v>45.83</v>
      </c>
      <c r="Q56">
        <v>26.03</v>
      </c>
      <c r="R56">
        <v>9.82</v>
      </c>
      <c r="S56">
        <v>49.09</v>
      </c>
      <c r="T56">
        <v>31.23</v>
      </c>
      <c r="U56" s="156">
        <f t="shared" si="2"/>
        <v>162</v>
      </c>
      <c r="V56" s="154">
        <f t="shared" si="3"/>
        <v>0</v>
      </c>
    </row>
    <row r="57" spans="1:22">
      <c r="A57" t="s">
        <v>99</v>
      </c>
      <c r="B57">
        <f>PPCL!B57</f>
        <v>164</v>
      </c>
      <c r="C57">
        <f>PPCL!C57</f>
        <v>0</v>
      </c>
      <c r="D57">
        <f>PPCL!M57</f>
        <v>164</v>
      </c>
      <c r="E57">
        <f>PPCL!N57</f>
        <v>0</v>
      </c>
      <c r="F57">
        <f t="shared" si="4"/>
        <v>164</v>
      </c>
      <c r="G57">
        <f t="shared" si="5"/>
        <v>164</v>
      </c>
      <c r="H57" s="154"/>
      <c r="I57">
        <f>BRPL_EOD!AG57+BRPL_EOD!AH57</f>
        <v>46.4</v>
      </c>
      <c r="J57">
        <f>BYPL_EOD!AG57+BYPL_EOD!AH57</f>
        <v>26.35</v>
      </c>
      <c r="K57">
        <f>MES_EOD!AG57+MES_EOD!AH57</f>
        <v>9.94</v>
      </c>
      <c r="L57">
        <f>NDMC_EOD!AG57+NDMC_EOD!AH57</f>
        <v>49.69</v>
      </c>
      <c r="M57">
        <f>TPDDL_EOD!AG57+TPDDL_EOD!AH57</f>
        <v>31.62</v>
      </c>
      <c r="N57">
        <f t="shared" si="0"/>
        <v>164</v>
      </c>
      <c r="O57" s="154">
        <f t="shared" si="1"/>
        <v>0</v>
      </c>
      <c r="P57">
        <v>46.4</v>
      </c>
      <c r="Q57">
        <v>26.35</v>
      </c>
      <c r="R57">
        <v>9.94</v>
      </c>
      <c r="S57">
        <v>49.69</v>
      </c>
      <c r="T57">
        <v>31.62</v>
      </c>
      <c r="U57" s="156">
        <f t="shared" si="2"/>
        <v>164</v>
      </c>
      <c r="V57" s="154">
        <f t="shared" si="3"/>
        <v>0</v>
      </c>
    </row>
    <row r="58" spans="1:22">
      <c r="A58" t="s">
        <v>100</v>
      </c>
      <c r="B58">
        <f>PPCL!B58</f>
        <v>160</v>
      </c>
      <c r="C58">
        <f>PPCL!C58</f>
        <v>0</v>
      </c>
      <c r="D58">
        <f>PPCL!M58</f>
        <v>160</v>
      </c>
      <c r="E58">
        <f>PPCL!N58</f>
        <v>0</v>
      </c>
      <c r="F58">
        <f t="shared" si="4"/>
        <v>160</v>
      </c>
      <c r="G58">
        <f t="shared" si="5"/>
        <v>160</v>
      </c>
      <c r="H58" s="154"/>
      <c r="I58">
        <f>BRPL_EOD!AG58+BRPL_EOD!AH58</f>
        <v>45.26</v>
      </c>
      <c r="J58">
        <f>BYPL_EOD!AG58+BYPL_EOD!AH58</f>
        <v>25.71</v>
      </c>
      <c r="K58">
        <f>MES_EOD!AG58+MES_EOD!AH58</f>
        <v>9.6999999999999993</v>
      </c>
      <c r="L58">
        <f>NDMC_EOD!AG58+NDMC_EOD!AH58</f>
        <v>48.48</v>
      </c>
      <c r="M58">
        <f>TPDDL_EOD!AG58+TPDDL_EOD!AH58</f>
        <v>30.85</v>
      </c>
      <c r="N58">
        <f t="shared" si="0"/>
        <v>160</v>
      </c>
      <c r="O58" s="154">
        <f t="shared" si="1"/>
        <v>0</v>
      </c>
      <c r="P58">
        <v>45.26</v>
      </c>
      <c r="Q58">
        <v>25.71</v>
      </c>
      <c r="R58">
        <v>9.6999999999999993</v>
      </c>
      <c r="S58">
        <v>48.48</v>
      </c>
      <c r="T58">
        <v>30.85</v>
      </c>
      <c r="U58" s="156">
        <f t="shared" si="2"/>
        <v>160</v>
      </c>
      <c r="V58" s="154">
        <f t="shared" si="3"/>
        <v>0</v>
      </c>
    </row>
    <row r="59" spans="1:22">
      <c r="A59" t="s">
        <v>101</v>
      </c>
      <c r="B59">
        <f>PPCL!B59</f>
        <v>162</v>
      </c>
      <c r="C59">
        <f>PPCL!C59</f>
        <v>0</v>
      </c>
      <c r="D59">
        <f>PPCL!M59</f>
        <v>162</v>
      </c>
      <c r="E59">
        <f>PPCL!N59</f>
        <v>0</v>
      </c>
      <c r="F59">
        <f t="shared" si="4"/>
        <v>162</v>
      </c>
      <c r="G59">
        <f t="shared" si="5"/>
        <v>162</v>
      </c>
      <c r="H59" s="154"/>
      <c r="I59">
        <f>BRPL_EOD!AG59+BRPL_EOD!AH59</f>
        <v>45.83</v>
      </c>
      <c r="J59">
        <f>BYPL_EOD!AG59+BYPL_EOD!AH59</f>
        <v>26.03</v>
      </c>
      <c r="K59">
        <f>MES_EOD!AG59+MES_EOD!AH59</f>
        <v>9.82</v>
      </c>
      <c r="L59">
        <f>NDMC_EOD!AG59+NDMC_EOD!AH59</f>
        <v>49.09</v>
      </c>
      <c r="M59">
        <f>TPDDL_EOD!AG59+TPDDL_EOD!AH59</f>
        <v>31.23</v>
      </c>
      <c r="N59">
        <f t="shared" si="0"/>
        <v>162</v>
      </c>
      <c r="O59" s="154">
        <f t="shared" si="1"/>
        <v>0</v>
      </c>
      <c r="P59">
        <v>45.83</v>
      </c>
      <c r="Q59">
        <v>26.03</v>
      </c>
      <c r="R59">
        <v>9.82</v>
      </c>
      <c r="S59">
        <v>49.09</v>
      </c>
      <c r="T59">
        <v>31.23</v>
      </c>
      <c r="U59" s="156">
        <f t="shared" si="2"/>
        <v>162</v>
      </c>
      <c r="V59" s="154">
        <f t="shared" si="3"/>
        <v>0</v>
      </c>
    </row>
    <row r="60" spans="1:22">
      <c r="A60" t="s">
        <v>102</v>
      </c>
      <c r="B60">
        <f>PPCL!B60</f>
        <v>164</v>
      </c>
      <c r="C60">
        <f>PPCL!C60</f>
        <v>0</v>
      </c>
      <c r="D60">
        <f>PPCL!M60</f>
        <v>164</v>
      </c>
      <c r="E60">
        <f>PPCL!N60</f>
        <v>0</v>
      </c>
      <c r="F60">
        <f t="shared" si="4"/>
        <v>164</v>
      </c>
      <c r="G60">
        <f t="shared" si="5"/>
        <v>164</v>
      </c>
      <c r="H60" s="154"/>
      <c r="I60">
        <f>BRPL_EOD!AG60+BRPL_EOD!AH60</f>
        <v>46.4</v>
      </c>
      <c r="J60">
        <f>BYPL_EOD!AG60+BYPL_EOD!AH60</f>
        <v>26.35</v>
      </c>
      <c r="K60">
        <f>MES_EOD!AG60+MES_EOD!AH60</f>
        <v>9.94</v>
      </c>
      <c r="L60">
        <f>NDMC_EOD!AG60+NDMC_EOD!AH60</f>
        <v>49.69</v>
      </c>
      <c r="M60">
        <f>TPDDL_EOD!AG60+TPDDL_EOD!AH60</f>
        <v>31.62</v>
      </c>
      <c r="N60">
        <f t="shared" si="0"/>
        <v>164</v>
      </c>
      <c r="O60" s="154">
        <f t="shared" si="1"/>
        <v>0</v>
      </c>
      <c r="P60">
        <v>46.4</v>
      </c>
      <c r="Q60">
        <v>26.35</v>
      </c>
      <c r="R60">
        <v>9.94</v>
      </c>
      <c r="S60">
        <v>49.69</v>
      </c>
      <c r="T60">
        <v>31.62</v>
      </c>
      <c r="U60" s="156">
        <f t="shared" si="2"/>
        <v>164</v>
      </c>
      <c r="V60" s="154">
        <f t="shared" si="3"/>
        <v>0</v>
      </c>
    </row>
    <row r="61" spans="1:22">
      <c r="A61" t="s">
        <v>103</v>
      </c>
      <c r="B61">
        <f>PPCL!B61</f>
        <v>164</v>
      </c>
      <c r="C61">
        <f>PPCL!C61</f>
        <v>0</v>
      </c>
      <c r="D61">
        <f>PPCL!M61</f>
        <v>164</v>
      </c>
      <c r="E61">
        <f>PPCL!N61</f>
        <v>0</v>
      </c>
      <c r="F61">
        <f t="shared" si="4"/>
        <v>164</v>
      </c>
      <c r="G61">
        <f t="shared" si="5"/>
        <v>164</v>
      </c>
      <c r="H61" s="154"/>
      <c r="I61">
        <f>BRPL_EOD!AG61+BRPL_EOD!AH61</f>
        <v>46.4</v>
      </c>
      <c r="J61">
        <f>BYPL_EOD!AG61+BYPL_EOD!AH61</f>
        <v>26.35</v>
      </c>
      <c r="K61">
        <f>MES_EOD!AG61+MES_EOD!AH61</f>
        <v>9.94</v>
      </c>
      <c r="L61">
        <f>NDMC_EOD!AG61+NDMC_EOD!AH61</f>
        <v>49.69</v>
      </c>
      <c r="M61">
        <f>TPDDL_EOD!AG61+TPDDL_EOD!AH61</f>
        <v>31.62</v>
      </c>
      <c r="N61">
        <f t="shared" si="0"/>
        <v>164</v>
      </c>
      <c r="O61" s="154">
        <f t="shared" si="1"/>
        <v>0</v>
      </c>
      <c r="P61">
        <v>46.4</v>
      </c>
      <c r="Q61">
        <v>26.35</v>
      </c>
      <c r="R61">
        <v>9.94</v>
      </c>
      <c r="S61">
        <v>49.69</v>
      </c>
      <c r="T61">
        <v>31.62</v>
      </c>
      <c r="U61" s="156">
        <f t="shared" si="2"/>
        <v>164</v>
      </c>
      <c r="V61" s="154">
        <f t="shared" si="3"/>
        <v>0</v>
      </c>
    </row>
    <row r="62" spans="1:22">
      <c r="A62" t="s">
        <v>104</v>
      </c>
      <c r="B62">
        <f>PPCL!B62</f>
        <v>164</v>
      </c>
      <c r="C62">
        <f>PPCL!C62</f>
        <v>0</v>
      </c>
      <c r="D62">
        <f>PPCL!M62</f>
        <v>164</v>
      </c>
      <c r="E62">
        <f>PPCL!N62</f>
        <v>0</v>
      </c>
      <c r="F62">
        <f t="shared" si="4"/>
        <v>164</v>
      </c>
      <c r="G62">
        <f t="shared" si="5"/>
        <v>164</v>
      </c>
      <c r="H62" s="154"/>
      <c r="I62">
        <f>BRPL_EOD!AG62+BRPL_EOD!AH62</f>
        <v>46.4</v>
      </c>
      <c r="J62">
        <f>BYPL_EOD!AG62+BYPL_EOD!AH62</f>
        <v>26.35</v>
      </c>
      <c r="K62">
        <f>MES_EOD!AG62+MES_EOD!AH62</f>
        <v>9.94</v>
      </c>
      <c r="L62">
        <f>NDMC_EOD!AG62+NDMC_EOD!AH62</f>
        <v>49.69</v>
      </c>
      <c r="M62">
        <f>TPDDL_EOD!AG62+TPDDL_EOD!AH62</f>
        <v>31.62</v>
      </c>
      <c r="N62">
        <f t="shared" si="0"/>
        <v>164</v>
      </c>
      <c r="O62" s="154">
        <f t="shared" si="1"/>
        <v>0</v>
      </c>
      <c r="P62">
        <v>46.4</v>
      </c>
      <c r="Q62">
        <v>26.35</v>
      </c>
      <c r="R62">
        <v>9.94</v>
      </c>
      <c r="S62">
        <v>49.69</v>
      </c>
      <c r="T62">
        <v>31.62</v>
      </c>
      <c r="U62" s="156">
        <f t="shared" si="2"/>
        <v>164</v>
      </c>
      <c r="V62" s="154">
        <f t="shared" si="3"/>
        <v>0</v>
      </c>
    </row>
    <row r="63" spans="1:22">
      <c r="A63" t="s">
        <v>105</v>
      </c>
      <c r="B63">
        <f>PPCL!B63</f>
        <v>160</v>
      </c>
      <c r="C63">
        <f>PPCL!C63</f>
        <v>0</v>
      </c>
      <c r="D63">
        <f>PPCL!M63</f>
        <v>160</v>
      </c>
      <c r="E63">
        <f>PPCL!N63</f>
        <v>0</v>
      </c>
      <c r="F63">
        <f t="shared" si="4"/>
        <v>160</v>
      </c>
      <c r="G63">
        <f t="shared" si="5"/>
        <v>160</v>
      </c>
      <c r="H63" s="154"/>
      <c r="I63">
        <f>BRPL_EOD!AG63+BRPL_EOD!AH63</f>
        <v>45.26</v>
      </c>
      <c r="J63">
        <f>BYPL_EOD!AG63+BYPL_EOD!AH63</f>
        <v>25.71</v>
      </c>
      <c r="K63">
        <f>MES_EOD!AG63+MES_EOD!AH63</f>
        <v>9.6999999999999993</v>
      </c>
      <c r="L63">
        <f>NDMC_EOD!AG63+NDMC_EOD!AH63</f>
        <v>48.48</v>
      </c>
      <c r="M63">
        <f>TPDDL_EOD!AG63+TPDDL_EOD!AH63</f>
        <v>30.85</v>
      </c>
      <c r="N63">
        <f t="shared" si="0"/>
        <v>160</v>
      </c>
      <c r="O63" s="154">
        <f t="shared" si="1"/>
        <v>0</v>
      </c>
      <c r="P63">
        <v>45.26</v>
      </c>
      <c r="Q63">
        <v>25.71</v>
      </c>
      <c r="R63">
        <v>9.6999999999999993</v>
      </c>
      <c r="S63">
        <v>48.48</v>
      </c>
      <c r="T63">
        <v>30.85</v>
      </c>
      <c r="U63" s="156">
        <f t="shared" si="2"/>
        <v>160</v>
      </c>
      <c r="V63" s="154">
        <f t="shared" si="3"/>
        <v>0</v>
      </c>
    </row>
    <row r="64" spans="1:22">
      <c r="A64" t="s">
        <v>106</v>
      </c>
      <c r="B64">
        <f>PPCL!B64</f>
        <v>164</v>
      </c>
      <c r="C64">
        <f>PPCL!C64</f>
        <v>0</v>
      </c>
      <c r="D64">
        <f>PPCL!M64</f>
        <v>164</v>
      </c>
      <c r="E64">
        <f>PPCL!N64</f>
        <v>0</v>
      </c>
      <c r="F64">
        <f t="shared" si="4"/>
        <v>164</v>
      </c>
      <c r="G64">
        <f t="shared" si="5"/>
        <v>164</v>
      </c>
      <c r="H64" s="154"/>
      <c r="I64">
        <f>BRPL_EOD!AG64+BRPL_EOD!AH64</f>
        <v>40</v>
      </c>
      <c r="J64">
        <f>BYPL_EOD!AG64+BYPL_EOD!AH64</f>
        <v>22</v>
      </c>
      <c r="K64">
        <f>MES_EOD!AG64+MES_EOD!AH64</f>
        <v>9</v>
      </c>
      <c r="L64">
        <f>NDMC_EOD!AG64+NDMC_EOD!AH64</f>
        <v>45</v>
      </c>
      <c r="M64">
        <f>TPDDL_EOD!AG64+TPDDL_EOD!AH64</f>
        <v>48</v>
      </c>
      <c r="N64">
        <f t="shared" si="0"/>
        <v>164</v>
      </c>
      <c r="O64" s="154">
        <f t="shared" si="1"/>
        <v>0</v>
      </c>
      <c r="P64">
        <v>40</v>
      </c>
      <c r="Q64">
        <v>22</v>
      </c>
      <c r="R64">
        <v>9</v>
      </c>
      <c r="S64">
        <v>45</v>
      </c>
      <c r="T64">
        <v>48</v>
      </c>
      <c r="U64" s="156">
        <f t="shared" si="2"/>
        <v>164</v>
      </c>
      <c r="V64" s="154">
        <f t="shared" si="3"/>
        <v>0</v>
      </c>
    </row>
    <row r="65" spans="1:22">
      <c r="A65" t="s">
        <v>107</v>
      </c>
      <c r="B65">
        <f>PPCL!B65</f>
        <v>164</v>
      </c>
      <c r="C65">
        <f>PPCL!C65</f>
        <v>0</v>
      </c>
      <c r="D65">
        <f>PPCL!M65</f>
        <v>164</v>
      </c>
      <c r="E65">
        <f>PPCL!N65</f>
        <v>0</v>
      </c>
      <c r="F65">
        <f t="shared" si="4"/>
        <v>164</v>
      </c>
      <c r="G65">
        <f t="shared" si="5"/>
        <v>164</v>
      </c>
      <c r="H65" s="154"/>
      <c r="I65">
        <f>BRPL_EOD!AG65+BRPL_EOD!AH65</f>
        <v>46.4</v>
      </c>
      <c r="J65">
        <f>BYPL_EOD!AG65+BYPL_EOD!AH65</f>
        <v>26.35</v>
      </c>
      <c r="K65">
        <f>MES_EOD!AG65+MES_EOD!AH65</f>
        <v>9.94</v>
      </c>
      <c r="L65">
        <f>NDMC_EOD!AG65+NDMC_EOD!AH65</f>
        <v>49.69</v>
      </c>
      <c r="M65">
        <f>TPDDL_EOD!AG65+TPDDL_EOD!AH65</f>
        <v>31.62</v>
      </c>
      <c r="N65">
        <f t="shared" si="0"/>
        <v>164</v>
      </c>
      <c r="O65" s="154">
        <f t="shared" si="1"/>
        <v>0</v>
      </c>
      <c r="P65">
        <v>46.4</v>
      </c>
      <c r="Q65">
        <v>26.35</v>
      </c>
      <c r="R65">
        <v>9.94</v>
      </c>
      <c r="S65">
        <v>49.69</v>
      </c>
      <c r="T65">
        <v>31.62</v>
      </c>
      <c r="U65" s="156">
        <f t="shared" si="2"/>
        <v>164</v>
      </c>
      <c r="V65" s="154">
        <f t="shared" si="3"/>
        <v>0</v>
      </c>
    </row>
    <row r="66" spans="1:22">
      <c r="A66" t="s">
        <v>108</v>
      </c>
      <c r="B66">
        <f>PPCL!B66</f>
        <v>164</v>
      </c>
      <c r="C66">
        <f>PPCL!C66</f>
        <v>0</v>
      </c>
      <c r="D66">
        <f>PPCL!M66</f>
        <v>164</v>
      </c>
      <c r="E66">
        <f>PPCL!N66</f>
        <v>0</v>
      </c>
      <c r="F66">
        <f t="shared" si="4"/>
        <v>164</v>
      </c>
      <c r="G66">
        <f t="shared" si="5"/>
        <v>164</v>
      </c>
      <c r="H66" s="154"/>
      <c r="I66">
        <f>BRPL_EOD!AG66+BRPL_EOD!AH66</f>
        <v>40</v>
      </c>
      <c r="J66">
        <f>BYPL_EOD!AG66+BYPL_EOD!AH66</f>
        <v>22</v>
      </c>
      <c r="K66">
        <f>MES_EOD!AG66+MES_EOD!AH66</f>
        <v>9</v>
      </c>
      <c r="L66">
        <f>NDMC_EOD!AG66+NDMC_EOD!AH66</f>
        <v>45</v>
      </c>
      <c r="M66">
        <f>TPDDL_EOD!AG66+TPDDL_EOD!AH66</f>
        <v>48</v>
      </c>
      <c r="N66">
        <f t="shared" si="0"/>
        <v>164</v>
      </c>
      <c r="O66" s="154">
        <f t="shared" si="1"/>
        <v>0</v>
      </c>
      <c r="P66">
        <v>40</v>
      </c>
      <c r="Q66">
        <v>22</v>
      </c>
      <c r="R66">
        <v>9</v>
      </c>
      <c r="S66">
        <v>45</v>
      </c>
      <c r="T66">
        <v>48</v>
      </c>
      <c r="U66" s="156">
        <f t="shared" si="2"/>
        <v>164</v>
      </c>
      <c r="V66" s="154">
        <f t="shared" si="3"/>
        <v>0</v>
      </c>
    </row>
    <row r="67" spans="1:22">
      <c r="A67" t="s">
        <v>109</v>
      </c>
      <c r="B67">
        <f>PPCL!B67</f>
        <v>164</v>
      </c>
      <c r="C67">
        <f>PPCL!C67</f>
        <v>0</v>
      </c>
      <c r="D67">
        <f>PPCL!M67</f>
        <v>164</v>
      </c>
      <c r="E67">
        <f>PPCL!N67</f>
        <v>0</v>
      </c>
      <c r="F67">
        <f t="shared" si="4"/>
        <v>164</v>
      </c>
      <c r="G67">
        <f t="shared" si="5"/>
        <v>164</v>
      </c>
      <c r="H67" s="154"/>
      <c r="I67">
        <f>BRPL_EOD!AG67+BRPL_EOD!AH67</f>
        <v>46.4</v>
      </c>
      <c r="J67">
        <f>BYPL_EOD!AG67+BYPL_EOD!AH67</f>
        <v>26.35</v>
      </c>
      <c r="K67">
        <f>MES_EOD!AG67+MES_EOD!AH67</f>
        <v>9.94</v>
      </c>
      <c r="L67">
        <f>NDMC_EOD!AG67+NDMC_EOD!AH67</f>
        <v>49.69</v>
      </c>
      <c r="M67">
        <f>TPDDL_EOD!AG67+TPDDL_EOD!AH67</f>
        <v>31.62</v>
      </c>
      <c r="N67">
        <f t="shared" ref="N67:N98" si="6">SUM(I67:M67)</f>
        <v>164</v>
      </c>
      <c r="O67" s="154">
        <f t="shared" ref="O67:O98" si="7">G67-N67</f>
        <v>0</v>
      </c>
      <c r="P67">
        <v>46.4</v>
      </c>
      <c r="Q67">
        <v>26.35</v>
      </c>
      <c r="R67">
        <v>9.94</v>
      </c>
      <c r="S67">
        <v>49.69</v>
      </c>
      <c r="T67">
        <v>31.62</v>
      </c>
      <c r="U67" s="156">
        <f t="shared" ref="U67:U98" si="8">SUM(P67:T67)</f>
        <v>164</v>
      </c>
      <c r="V67" s="154">
        <f t="shared" ref="V67:V99" si="9">G67-U67</f>
        <v>0</v>
      </c>
    </row>
    <row r="68" spans="1:22">
      <c r="A68" t="s">
        <v>110</v>
      </c>
      <c r="B68">
        <f>PPCL!B68</f>
        <v>164</v>
      </c>
      <c r="C68">
        <f>PPCL!C68</f>
        <v>0</v>
      </c>
      <c r="D68">
        <f>PPCL!M68</f>
        <v>164</v>
      </c>
      <c r="E68">
        <f>PPCL!N68</f>
        <v>0</v>
      </c>
      <c r="F68">
        <f t="shared" ref="F68:F98" si="10">B68+C68</f>
        <v>164</v>
      </c>
      <c r="G68">
        <f t="shared" ref="G68:G98" si="11">D68+E68</f>
        <v>164</v>
      </c>
      <c r="H68" s="154"/>
      <c r="I68">
        <f>BRPL_EOD!AG68+BRPL_EOD!AH68</f>
        <v>40</v>
      </c>
      <c r="J68">
        <f>BYPL_EOD!AG68+BYPL_EOD!AH68</f>
        <v>22</v>
      </c>
      <c r="K68">
        <f>MES_EOD!AG68+MES_EOD!AH68</f>
        <v>9</v>
      </c>
      <c r="L68">
        <f>NDMC_EOD!AG68+NDMC_EOD!AH68</f>
        <v>45</v>
      </c>
      <c r="M68">
        <f>TPDDL_EOD!AG68+TPDDL_EOD!AH68</f>
        <v>48</v>
      </c>
      <c r="N68">
        <f t="shared" si="6"/>
        <v>164</v>
      </c>
      <c r="O68" s="154">
        <f t="shared" si="7"/>
        <v>0</v>
      </c>
      <c r="P68">
        <v>40</v>
      </c>
      <c r="Q68">
        <v>22</v>
      </c>
      <c r="R68">
        <v>9</v>
      </c>
      <c r="S68">
        <v>45</v>
      </c>
      <c r="T68">
        <v>48</v>
      </c>
      <c r="U68" s="156">
        <f t="shared" si="8"/>
        <v>164</v>
      </c>
      <c r="V68" s="154">
        <f t="shared" si="9"/>
        <v>0</v>
      </c>
    </row>
    <row r="69" spans="1:22">
      <c r="A69" t="s">
        <v>111</v>
      </c>
      <c r="B69">
        <f>PPCL!B69</f>
        <v>160</v>
      </c>
      <c r="C69">
        <f>PPCL!C69</f>
        <v>0</v>
      </c>
      <c r="D69">
        <f>PPCL!M69</f>
        <v>160</v>
      </c>
      <c r="E69">
        <f>PPCL!N69</f>
        <v>0</v>
      </c>
      <c r="F69">
        <f t="shared" si="10"/>
        <v>160</v>
      </c>
      <c r="G69">
        <f t="shared" si="11"/>
        <v>160</v>
      </c>
      <c r="H69" s="154"/>
      <c r="I69">
        <f>BRPL_EOD!AG69+BRPL_EOD!AH69</f>
        <v>45.26</v>
      </c>
      <c r="J69">
        <f>BYPL_EOD!AG69+BYPL_EOD!AH69</f>
        <v>25.71</v>
      </c>
      <c r="K69">
        <f>MES_EOD!AG69+MES_EOD!AH69</f>
        <v>9.6999999999999993</v>
      </c>
      <c r="L69">
        <f>NDMC_EOD!AG69+NDMC_EOD!AH69</f>
        <v>48.48</v>
      </c>
      <c r="M69">
        <f>TPDDL_EOD!AG69+TPDDL_EOD!AH69</f>
        <v>30.85</v>
      </c>
      <c r="N69">
        <f t="shared" si="6"/>
        <v>160</v>
      </c>
      <c r="O69" s="154">
        <f t="shared" si="7"/>
        <v>0</v>
      </c>
      <c r="P69">
        <v>45.26</v>
      </c>
      <c r="Q69">
        <v>25.71</v>
      </c>
      <c r="R69">
        <v>9.6999999999999993</v>
      </c>
      <c r="S69">
        <v>48.48</v>
      </c>
      <c r="T69">
        <v>30.85</v>
      </c>
      <c r="U69" s="156">
        <f t="shared" si="8"/>
        <v>160</v>
      </c>
      <c r="V69" s="154">
        <f t="shared" si="9"/>
        <v>0</v>
      </c>
    </row>
    <row r="70" spans="1:22">
      <c r="A70" t="s">
        <v>112</v>
      </c>
      <c r="B70">
        <f>PPCL!B70</f>
        <v>162</v>
      </c>
      <c r="C70">
        <f>PPCL!C70</f>
        <v>0</v>
      </c>
      <c r="D70">
        <f>PPCL!M70</f>
        <v>162</v>
      </c>
      <c r="E70">
        <f>PPCL!N70</f>
        <v>0</v>
      </c>
      <c r="F70">
        <f t="shared" si="10"/>
        <v>162</v>
      </c>
      <c r="G70">
        <f t="shared" si="11"/>
        <v>162</v>
      </c>
      <c r="H70" s="154"/>
      <c r="I70">
        <f>BRPL_EOD!AG70+BRPL_EOD!AH70</f>
        <v>45.83</v>
      </c>
      <c r="J70">
        <f>BYPL_EOD!AG70+BYPL_EOD!AH70</f>
        <v>26.03</v>
      </c>
      <c r="K70">
        <f>MES_EOD!AG70+MES_EOD!AH70</f>
        <v>9.82</v>
      </c>
      <c r="L70">
        <f>NDMC_EOD!AG70+NDMC_EOD!AH70</f>
        <v>49.09</v>
      </c>
      <c r="M70">
        <f>TPDDL_EOD!AG70+TPDDL_EOD!AH70</f>
        <v>31.23</v>
      </c>
      <c r="N70">
        <f t="shared" si="6"/>
        <v>162</v>
      </c>
      <c r="O70" s="154">
        <f t="shared" si="7"/>
        <v>0</v>
      </c>
      <c r="P70">
        <v>45.83</v>
      </c>
      <c r="Q70">
        <v>26.03</v>
      </c>
      <c r="R70">
        <v>9.82</v>
      </c>
      <c r="S70">
        <v>49.09</v>
      </c>
      <c r="T70">
        <v>31.23</v>
      </c>
      <c r="U70" s="156">
        <f t="shared" si="8"/>
        <v>162</v>
      </c>
      <c r="V70" s="154">
        <f t="shared" si="9"/>
        <v>0</v>
      </c>
    </row>
    <row r="71" spans="1:22">
      <c r="A71" t="s">
        <v>113</v>
      </c>
      <c r="B71">
        <f>PPCL!B71</f>
        <v>164</v>
      </c>
      <c r="C71">
        <f>PPCL!C71</f>
        <v>0</v>
      </c>
      <c r="D71">
        <f>PPCL!M71</f>
        <v>164</v>
      </c>
      <c r="E71">
        <f>PPCL!N71</f>
        <v>0</v>
      </c>
      <c r="F71">
        <f t="shared" si="10"/>
        <v>164</v>
      </c>
      <c r="G71">
        <f t="shared" si="11"/>
        <v>164</v>
      </c>
      <c r="H71" s="154"/>
      <c r="I71">
        <f>BRPL_EOD!AG71+BRPL_EOD!AH71</f>
        <v>46.4</v>
      </c>
      <c r="J71">
        <f>BYPL_EOD!AG71+BYPL_EOD!AH71</f>
        <v>26.35</v>
      </c>
      <c r="K71">
        <f>MES_EOD!AG71+MES_EOD!AH71</f>
        <v>9.94</v>
      </c>
      <c r="L71">
        <f>NDMC_EOD!AG71+NDMC_EOD!AH71</f>
        <v>49.69</v>
      </c>
      <c r="M71">
        <f>TPDDL_EOD!AG71+TPDDL_EOD!AH71</f>
        <v>31.62</v>
      </c>
      <c r="N71">
        <f t="shared" si="6"/>
        <v>164</v>
      </c>
      <c r="O71" s="154">
        <f t="shared" si="7"/>
        <v>0</v>
      </c>
      <c r="P71">
        <v>46.4</v>
      </c>
      <c r="Q71">
        <v>26.35</v>
      </c>
      <c r="R71">
        <v>9.94</v>
      </c>
      <c r="S71">
        <v>49.69</v>
      </c>
      <c r="T71">
        <v>31.62</v>
      </c>
      <c r="U71" s="156">
        <f t="shared" si="8"/>
        <v>164</v>
      </c>
      <c r="V71" s="154">
        <f t="shared" si="9"/>
        <v>0</v>
      </c>
    </row>
    <row r="72" spans="1:22">
      <c r="A72" t="s">
        <v>114</v>
      </c>
      <c r="B72">
        <f>PPCL!B72</f>
        <v>164</v>
      </c>
      <c r="C72">
        <f>PPCL!C72</f>
        <v>0</v>
      </c>
      <c r="D72">
        <f>PPCL!M72</f>
        <v>164</v>
      </c>
      <c r="E72">
        <f>PPCL!N72</f>
        <v>0</v>
      </c>
      <c r="F72">
        <f t="shared" si="10"/>
        <v>164</v>
      </c>
      <c r="G72">
        <f t="shared" si="11"/>
        <v>164</v>
      </c>
      <c r="H72" s="154"/>
      <c r="I72">
        <f>BRPL_EOD!AG72+BRPL_EOD!AH72</f>
        <v>46.4</v>
      </c>
      <c r="J72">
        <f>BYPL_EOD!AG72+BYPL_EOD!AH72</f>
        <v>26.35</v>
      </c>
      <c r="K72">
        <f>MES_EOD!AG72+MES_EOD!AH72</f>
        <v>9.94</v>
      </c>
      <c r="L72">
        <f>NDMC_EOD!AG72+NDMC_EOD!AH72</f>
        <v>49.69</v>
      </c>
      <c r="M72">
        <f>TPDDL_EOD!AG72+TPDDL_EOD!AH72</f>
        <v>31.62</v>
      </c>
      <c r="N72">
        <f t="shared" si="6"/>
        <v>164</v>
      </c>
      <c r="O72" s="154">
        <f t="shared" si="7"/>
        <v>0</v>
      </c>
      <c r="P72">
        <v>46.4</v>
      </c>
      <c r="Q72">
        <v>26.35</v>
      </c>
      <c r="R72">
        <v>9.94</v>
      </c>
      <c r="S72">
        <v>49.69</v>
      </c>
      <c r="T72">
        <v>31.62</v>
      </c>
      <c r="U72" s="156">
        <f t="shared" si="8"/>
        <v>164</v>
      </c>
      <c r="V72" s="154">
        <f t="shared" si="9"/>
        <v>0</v>
      </c>
    </row>
    <row r="73" spans="1:22">
      <c r="A73" t="s">
        <v>115</v>
      </c>
      <c r="B73">
        <f>PPCL!B73</f>
        <v>164</v>
      </c>
      <c r="C73">
        <f>PPCL!C73</f>
        <v>0</v>
      </c>
      <c r="D73">
        <f>PPCL!M73</f>
        <v>164</v>
      </c>
      <c r="E73">
        <f>PPCL!N73</f>
        <v>0</v>
      </c>
      <c r="F73">
        <f t="shared" si="10"/>
        <v>164</v>
      </c>
      <c r="G73">
        <f t="shared" si="11"/>
        <v>164</v>
      </c>
      <c r="H73" s="154"/>
      <c r="I73">
        <f>BRPL_EOD!AG73+BRPL_EOD!AH73</f>
        <v>46.4</v>
      </c>
      <c r="J73">
        <f>BYPL_EOD!AG73+BYPL_EOD!AH73</f>
        <v>26.35</v>
      </c>
      <c r="K73">
        <f>MES_EOD!AG73+MES_EOD!AH73</f>
        <v>9.94</v>
      </c>
      <c r="L73">
        <f>NDMC_EOD!AG73+NDMC_EOD!AH73</f>
        <v>49.69</v>
      </c>
      <c r="M73">
        <f>TPDDL_EOD!AG73+TPDDL_EOD!AH73</f>
        <v>31.62</v>
      </c>
      <c r="N73">
        <f t="shared" si="6"/>
        <v>164</v>
      </c>
      <c r="O73" s="154">
        <f t="shared" si="7"/>
        <v>0</v>
      </c>
      <c r="P73">
        <v>46.4</v>
      </c>
      <c r="Q73">
        <v>26.35</v>
      </c>
      <c r="R73">
        <v>9.94</v>
      </c>
      <c r="S73">
        <v>49.69</v>
      </c>
      <c r="T73">
        <v>31.62</v>
      </c>
      <c r="U73" s="156">
        <f t="shared" si="8"/>
        <v>164</v>
      </c>
      <c r="V73" s="154">
        <f t="shared" si="9"/>
        <v>0</v>
      </c>
    </row>
    <row r="74" spans="1:22">
      <c r="A74" t="s">
        <v>116</v>
      </c>
      <c r="B74">
        <f>PPCL!B74</f>
        <v>164</v>
      </c>
      <c r="C74">
        <f>PPCL!C74</f>
        <v>0</v>
      </c>
      <c r="D74">
        <f>PPCL!M74</f>
        <v>164</v>
      </c>
      <c r="E74">
        <f>PPCL!N74</f>
        <v>0</v>
      </c>
      <c r="F74">
        <f t="shared" si="10"/>
        <v>164</v>
      </c>
      <c r="G74">
        <f t="shared" si="11"/>
        <v>164</v>
      </c>
      <c r="H74" s="154"/>
      <c r="I74">
        <f>BRPL_EOD!AG74+BRPL_EOD!AH74</f>
        <v>46.4</v>
      </c>
      <c r="J74">
        <f>BYPL_EOD!AG74+BYPL_EOD!AH74</f>
        <v>26.35</v>
      </c>
      <c r="K74">
        <f>MES_EOD!AG74+MES_EOD!AH74</f>
        <v>9.94</v>
      </c>
      <c r="L74">
        <f>NDMC_EOD!AG74+NDMC_EOD!AH74</f>
        <v>49.69</v>
      </c>
      <c r="M74">
        <f>TPDDL_EOD!AG74+TPDDL_EOD!AH74</f>
        <v>31.62</v>
      </c>
      <c r="N74">
        <f t="shared" si="6"/>
        <v>164</v>
      </c>
      <c r="O74" s="154">
        <f t="shared" si="7"/>
        <v>0</v>
      </c>
      <c r="P74">
        <v>46.4</v>
      </c>
      <c r="Q74">
        <v>26.35</v>
      </c>
      <c r="R74">
        <v>9.94</v>
      </c>
      <c r="S74">
        <v>49.69</v>
      </c>
      <c r="T74">
        <v>31.62</v>
      </c>
      <c r="U74" s="156">
        <f t="shared" si="8"/>
        <v>164</v>
      </c>
      <c r="V74" s="154">
        <f t="shared" si="9"/>
        <v>0</v>
      </c>
    </row>
    <row r="75" spans="1:22">
      <c r="A75" t="s">
        <v>117</v>
      </c>
      <c r="B75">
        <f>PPCL!B75</f>
        <v>164</v>
      </c>
      <c r="C75">
        <f>PPCL!C75</f>
        <v>0</v>
      </c>
      <c r="D75">
        <f>PPCL!M75</f>
        <v>164</v>
      </c>
      <c r="E75">
        <f>PPCL!N75</f>
        <v>0</v>
      </c>
      <c r="F75">
        <f t="shared" si="10"/>
        <v>164</v>
      </c>
      <c r="G75">
        <f t="shared" si="11"/>
        <v>164</v>
      </c>
      <c r="H75" s="154"/>
      <c r="I75">
        <f>BRPL_EOD!AG75+BRPL_EOD!AH75</f>
        <v>46.4</v>
      </c>
      <c r="J75">
        <f>BYPL_EOD!AG75+BYPL_EOD!AH75</f>
        <v>26.35</v>
      </c>
      <c r="K75">
        <f>MES_EOD!AG75+MES_EOD!AH75</f>
        <v>9.94</v>
      </c>
      <c r="L75">
        <f>NDMC_EOD!AG75+NDMC_EOD!AH75</f>
        <v>49.69</v>
      </c>
      <c r="M75">
        <f>TPDDL_EOD!AG75+TPDDL_EOD!AH75</f>
        <v>31.62</v>
      </c>
      <c r="N75">
        <f t="shared" si="6"/>
        <v>164</v>
      </c>
      <c r="O75" s="154">
        <f t="shared" si="7"/>
        <v>0</v>
      </c>
      <c r="P75">
        <v>46.4</v>
      </c>
      <c r="Q75">
        <v>26.35</v>
      </c>
      <c r="R75">
        <v>9.94</v>
      </c>
      <c r="S75">
        <v>49.69</v>
      </c>
      <c r="T75">
        <v>31.62</v>
      </c>
      <c r="U75" s="156">
        <f t="shared" si="8"/>
        <v>164</v>
      </c>
      <c r="V75" s="154">
        <f t="shared" si="9"/>
        <v>0</v>
      </c>
    </row>
    <row r="76" spans="1:22">
      <c r="A76" t="s">
        <v>118</v>
      </c>
      <c r="B76">
        <f>PPCL!B76</f>
        <v>164</v>
      </c>
      <c r="C76">
        <f>PPCL!C76</f>
        <v>0</v>
      </c>
      <c r="D76">
        <f>PPCL!M76</f>
        <v>164</v>
      </c>
      <c r="E76">
        <f>PPCL!N76</f>
        <v>0</v>
      </c>
      <c r="F76">
        <f t="shared" si="10"/>
        <v>164</v>
      </c>
      <c r="G76">
        <f t="shared" si="11"/>
        <v>164</v>
      </c>
      <c r="H76" s="154"/>
      <c r="I76">
        <f>BRPL_EOD!AG76+BRPL_EOD!AH76</f>
        <v>46.4</v>
      </c>
      <c r="J76">
        <f>BYPL_EOD!AG76+BYPL_EOD!AH76</f>
        <v>26.35</v>
      </c>
      <c r="K76">
        <f>MES_EOD!AG76+MES_EOD!AH76</f>
        <v>9.94</v>
      </c>
      <c r="L76">
        <f>NDMC_EOD!AG76+NDMC_EOD!AH76</f>
        <v>49.69</v>
      </c>
      <c r="M76">
        <f>TPDDL_EOD!AG76+TPDDL_EOD!AH76</f>
        <v>31.62</v>
      </c>
      <c r="N76">
        <f t="shared" si="6"/>
        <v>164</v>
      </c>
      <c r="O76" s="154">
        <f t="shared" si="7"/>
        <v>0</v>
      </c>
      <c r="P76">
        <v>46.4</v>
      </c>
      <c r="Q76">
        <v>26.35</v>
      </c>
      <c r="R76">
        <v>9.94</v>
      </c>
      <c r="S76">
        <v>49.69</v>
      </c>
      <c r="T76">
        <v>31.62</v>
      </c>
      <c r="U76" s="156">
        <f t="shared" si="8"/>
        <v>164</v>
      </c>
      <c r="V76" s="154">
        <f t="shared" si="9"/>
        <v>0</v>
      </c>
    </row>
    <row r="77" spans="1:22">
      <c r="A77" t="s">
        <v>119</v>
      </c>
      <c r="B77">
        <f>PPCL!B77</f>
        <v>164</v>
      </c>
      <c r="C77">
        <f>PPCL!C77</f>
        <v>0</v>
      </c>
      <c r="D77">
        <f>PPCL!M77</f>
        <v>164</v>
      </c>
      <c r="E77">
        <f>PPCL!N77</f>
        <v>0</v>
      </c>
      <c r="F77">
        <f t="shared" si="10"/>
        <v>164</v>
      </c>
      <c r="G77">
        <f t="shared" si="11"/>
        <v>164</v>
      </c>
      <c r="H77" s="154"/>
      <c r="I77">
        <f>BRPL_EOD!AG77+BRPL_EOD!AH77</f>
        <v>46.4</v>
      </c>
      <c r="J77">
        <f>BYPL_EOD!AG77+BYPL_EOD!AH77</f>
        <v>26.35</v>
      </c>
      <c r="K77">
        <f>MES_EOD!AG77+MES_EOD!AH77</f>
        <v>9.94</v>
      </c>
      <c r="L77">
        <f>NDMC_EOD!AG77+NDMC_EOD!AH77</f>
        <v>49.69</v>
      </c>
      <c r="M77">
        <f>TPDDL_EOD!AG77+TPDDL_EOD!AH77</f>
        <v>31.62</v>
      </c>
      <c r="N77">
        <f t="shared" si="6"/>
        <v>164</v>
      </c>
      <c r="O77" s="154">
        <f t="shared" si="7"/>
        <v>0</v>
      </c>
      <c r="P77">
        <v>46.4</v>
      </c>
      <c r="Q77">
        <v>26.35</v>
      </c>
      <c r="R77">
        <v>9.94</v>
      </c>
      <c r="S77">
        <v>49.69</v>
      </c>
      <c r="T77">
        <v>31.62</v>
      </c>
      <c r="U77" s="156">
        <f t="shared" si="8"/>
        <v>164</v>
      </c>
      <c r="V77" s="154">
        <f t="shared" si="9"/>
        <v>0</v>
      </c>
    </row>
    <row r="78" spans="1:22">
      <c r="A78" t="s">
        <v>120</v>
      </c>
      <c r="B78">
        <f>PPCL!B78</f>
        <v>164</v>
      </c>
      <c r="C78">
        <f>PPCL!C78</f>
        <v>0</v>
      </c>
      <c r="D78">
        <f>PPCL!M78</f>
        <v>164</v>
      </c>
      <c r="E78">
        <f>PPCL!N78</f>
        <v>0</v>
      </c>
      <c r="F78">
        <f t="shared" si="10"/>
        <v>164</v>
      </c>
      <c r="G78">
        <f t="shared" si="11"/>
        <v>164</v>
      </c>
      <c r="H78" s="154"/>
      <c r="I78">
        <f>BRPL_EOD!AG78+BRPL_EOD!AH78</f>
        <v>46.4</v>
      </c>
      <c r="J78">
        <f>BYPL_EOD!AG78+BYPL_EOD!AH78</f>
        <v>26.35</v>
      </c>
      <c r="K78">
        <f>MES_EOD!AG78+MES_EOD!AH78</f>
        <v>9.94</v>
      </c>
      <c r="L78">
        <f>NDMC_EOD!AG78+NDMC_EOD!AH78</f>
        <v>49.69</v>
      </c>
      <c r="M78">
        <f>TPDDL_EOD!AG78+TPDDL_EOD!AH78</f>
        <v>31.62</v>
      </c>
      <c r="N78">
        <f t="shared" si="6"/>
        <v>164</v>
      </c>
      <c r="O78" s="154">
        <f t="shared" si="7"/>
        <v>0</v>
      </c>
      <c r="P78">
        <v>46.4</v>
      </c>
      <c r="Q78">
        <v>26.35</v>
      </c>
      <c r="R78">
        <v>9.94</v>
      </c>
      <c r="S78">
        <v>49.69</v>
      </c>
      <c r="T78">
        <v>31.62</v>
      </c>
      <c r="U78" s="156">
        <f t="shared" si="8"/>
        <v>164</v>
      </c>
      <c r="V78" s="154">
        <f t="shared" si="9"/>
        <v>0</v>
      </c>
    </row>
    <row r="79" spans="1:22">
      <c r="A79" t="s">
        <v>121</v>
      </c>
      <c r="B79">
        <f>PPCL!B79</f>
        <v>164</v>
      </c>
      <c r="C79">
        <f>PPCL!C79</f>
        <v>0</v>
      </c>
      <c r="D79">
        <f>PPCL!M79</f>
        <v>164</v>
      </c>
      <c r="E79">
        <f>PPCL!N79</f>
        <v>0</v>
      </c>
      <c r="F79">
        <f t="shared" si="10"/>
        <v>164</v>
      </c>
      <c r="G79">
        <f t="shared" si="11"/>
        <v>164</v>
      </c>
      <c r="H79" s="154"/>
      <c r="I79">
        <f>BRPL_EOD!AG79+BRPL_EOD!AH79</f>
        <v>46.4</v>
      </c>
      <c r="J79">
        <f>BYPL_EOD!AG79+BYPL_EOD!AH79</f>
        <v>26.35</v>
      </c>
      <c r="K79">
        <f>MES_EOD!AG79+MES_EOD!AH79</f>
        <v>9.94</v>
      </c>
      <c r="L79">
        <f>NDMC_EOD!AG79+NDMC_EOD!AH79</f>
        <v>49.69</v>
      </c>
      <c r="M79">
        <f>TPDDL_EOD!AG79+TPDDL_EOD!AH79</f>
        <v>31.62</v>
      </c>
      <c r="N79">
        <f t="shared" si="6"/>
        <v>164</v>
      </c>
      <c r="O79" s="154">
        <f t="shared" si="7"/>
        <v>0</v>
      </c>
      <c r="P79">
        <v>46.4</v>
      </c>
      <c r="Q79">
        <v>26.35</v>
      </c>
      <c r="R79">
        <v>9.94</v>
      </c>
      <c r="S79">
        <v>49.69</v>
      </c>
      <c r="T79">
        <v>31.62</v>
      </c>
      <c r="U79" s="156">
        <f t="shared" si="8"/>
        <v>164</v>
      </c>
      <c r="V79" s="154">
        <f t="shared" si="9"/>
        <v>0</v>
      </c>
    </row>
    <row r="80" spans="1:22">
      <c r="A80" t="s">
        <v>122</v>
      </c>
      <c r="B80">
        <f>PPCL!B80</f>
        <v>164</v>
      </c>
      <c r="C80">
        <f>PPCL!C80</f>
        <v>0</v>
      </c>
      <c r="D80">
        <f>PPCL!M80</f>
        <v>164</v>
      </c>
      <c r="E80">
        <f>PPCL!N80</f>
        <v>0</v>
      </c>
      <c r="F80">
        <f t="shared" si="10"/>
        <v>164</v>
      </c>
      <c r="G80">
        <f t="shared" si="11"/>
        <v>164</v>
      </c>
      <c r="H80" s="154"/>
      <c r="I80">
        <f>BRPL_EOD!AG80+BRPL_EOD!AH80</f>
        <v>46.4</v>
      </c>
      <c r="J80">
        <f>BYPL_EOD!AG80+BYPL_EOD!AH80</f>
        <v>26.35</v>
      </c>
      <c r="K80">
        <f>MES_EOD!AG80+MES_EOD!AH80</f>
        <v>9.94</v>
      </c>
      <c r="L80">
        <f>NDMC_EOD!AG80+NDMC_EOD!AH80</f>
        <v>49.69</v>
      </c>
      <c r="M80">
        <f>TPDDL_EOD!AG80+TPDDL_EOD!AH80</f>
        <v>31.62</v>
      </c>
      <c r="N80">
        <f t="shared" si="6"/>
        <v>164</v>
      </c>
      <c r="O80" s="154">
        <f t="shared" si="7"/>
        <v>0</v>
      </c>
      <c r="P80">
        <v>46.4</v>
      </c>
      <c r="Q80">
        <v>26.35</v>
      </c>
      <c r="R80">
        <v>9.94</v>
      </c>
      <c r="S80">
        <v>49.69</v>
      </c>
      <c r="T80">
        <v>31.62</v>
      </c>
      <c r="U80" s="156">
        <f t="shared" si="8"/>
        <v>164</v>
      </c>
      <c r="V80" s="154">
        <f t="shared" si="9"/>
        <v>0</v>
      </c>
    </row>
    <row r="81" spans="1:22">
      <c r="A81" t="s">
        <v>123</v>
      </c>
      <c r="B81">
        <f>PPCL!B81</f>
        <v>164</v>
      </c>
      <c r="C81">
        <f>PPCL!C81</f>
        <v>0</v>
      </c>
      <c r="D81">
        <f>PPCL!M81</f>
        <v>164</v>
      </c>
      <c r="E81">
        <f>PPCL!N81</f>
        <v>0</v>
      </c>
      <c r="F81">
        <f t="shared" si="10"/>
        <v>164</v>
      </c>
      <c r="G81">
        <f t="shared" si="11"/>
        <v>164</v>
      </c>
      <c r="H81" s="154"/>
      <c r="I81">
        <f>BRPL_EOD!AG81+BRPL_EOD!AH81</f>
        <v>46.4</v>
      </c>
      <c r="J81">
        <f>BYPL_EOD!AG81+BYPL_EOD!AH81</f>
        <v>26.35</v>
      </c>
      <c r="K81">
        <f>MES_EOD!AG81+MES_EOD!AH81</f>
        <v>9.94</v>
      </c>
      <c r="L81">
        <f>NDMC_EOD!AG81+NDMC_EOD!AH81</f>
        <v>49.69</v>
      </c>
      <c r="M81">
        <f>TPDDL_EOD!AG81+TPDDL_EOD!AH81</f>
        <v>31.62</v>
      </c>
      <c r="N81">
        <f t="shared" si="6"/>
        <v>164</v>
      </c>
      <c r="O81" s="154">
        <f t="shared" si="7"/>
        <v>0</v>
      </c>
      <c r="P81">
        <v>46.4</v>
      </c>
      <c r="Q81">
        <v>26.35</v>
      </c>
      <c r="R81">
        <v>9.94</v>
      </c>
      <c r="S81">
        <v>49.69</v>
      </c>
      <c r="T81">
        <v>31.62</v>
      </c>
      <c r="U81" s="156">
        <f t="shared" si="8"/>
        <v>164</v>
      </c>
      <c r="V81" s="154">
        <f t="shared" si="9"/>
        <v>0</v>
      </c>
    </row>
    <row r="82" spans="1:22">
      <c r="A82" t="s">
        <v>124</v>
      </c>
      <c r="B82">
        <f>PPCL!B82</f>
        <v>164</v>
      </c>
      <c r="C82">
        <f>PPCL!C82</f>
        <v>0</v>
      </c>
      <c r="D82">
        <f>PPCL!M82</f>
        <v>164</v>
      </c>
      <c r="E82">
        <f>PPCL!N82</f>
        <v>0</v>
      </c>
      <c r="F82">
        <f t="shared" si="10"/>
        <v>164</v>
      </c>
      <c r="G82">
        <f t="shared" si="11"/>
        <v>164</v>
      </c>
      <c r="H82" s="154"/>
      <c r="I82">
        <f>BRPL_EOD!AG82+BRPL_EOD!AH82</f>
        <v>46.4</v>
      </c>
      <c r="J82">
        <f>BYPL_EOD!AG82+BYPL_EOD!AH82</f>
        <v>26.35</v>
      </c>
      <c r="K82">
        <f>MES_EOD!AG82+MES_EOD!AH82</f>
        <v>9.94</v>
      </c>
      <c r="L82">
        <f>NDMC_EOD!AG82+NDMC_EOD!AH82</f>
        <v>49.69</v>
      </c>
      <c r="M82">
        <f>TPDDL_EOD!AG82+TPDDL_EOD!AH82</f>
        <v>31.62</v>
      </c>
      <c r="N82">
        <f t="shared" si="6"/>
        <v>164</v>
      </c>
      <c r="O82" s="154">
        <f t="shared" si="7"/>
        <v>0</v>
      </c>
      <c r="P82">
        <v>46.4</v>
      </c>
      <c r="Q82">
        <v>26.35</v>
      </c>
      <c r="R82">
        <v>9.94</v>
      </c>
      <c r="S82">
        <v>49.69</v>
      </c>
      <c r="T82">
        <v>31.62</v>
      </c>
      <c r="U82" s="156">
        <f t="shared" si="8"/>
        <v>164</v>
      </c>
      <c r="V82" s="154">
        <f t="shared" si="9"/>
        <v>0</v>
      </c>
    </row>
    <row r="83" spans="1:22">
      <c r="A83" t="s">
        <v>125</v>
      </c>
      <c r="B83">
        <f>PPCL!B83</f>
        <v>164</v>
      </c>
      <c r="C83">
        <f>PPCL!C83</f>
        <v>0</v>
      </c>
      <c r="D83">
        <f>PPCL!M83</f>
        <v>164</v>
      </c>
      <c r="E83">
        <f>PPCL!N83</f>
        <v>0</v>
      </c>
      <c r="F83">
        <f t="shared" si="10"/>
        <v>164</v>
      </c>
      <c r="G83">
        <f t="shared" si="11"/>
        <v>164</v>
      </c>
      <c r="H83" s="154"/>
      <c r="I83">
        <f>BRPL_EOD!AG83+BRPL_EOD!AH83</f>
        <v>46.4</v>
      </c>
      <c r="J83">
        <f>BYPL_EOD!AG83+BYPL_EOD!AH83</f>
        <v>26.35</v>
      </c>
      <c r="K83">
        <f>MES_EOD!AG83+MES_EOD!AH83</f>
        <v>9.94</v>
      </c>
      <c r="L83">
        <f>NDMC_EOD!AG83+NDMC_EOD!AH83</f>
        <v>49.69</v>
      </c>
      <c r="M83">
        <f>TPDDL_EOD!AG83+TPDDL_EOD!AH83</f>
        <v>31.62</v>
      </c>
      <c r="N83">
        <f t="shared" si="6"/>
        <v>164</v>
      </c>
      <c r="O83" s="154">
        <f t="shared" si="7"/>
        <v>0</v>
      </c>
      <c r="P83">
        <v>46.4</v>
      </c>
      <c r="Q83">
        <v>26.35</v>
      </c>
      <c r="R83">
        <v>9.94</v>
      </c>
      <c r="S83">
        <v>49.69</v>
      </c>
      <c r="T83">
        <v>31.62</v>
      </c>
      <c r="U83" s="156">
        <f t="shared" si="8"/>
        <v>164</v>
      </c>
      <c r="V83" s="154">
        <f t="shared" si="9"/>
        <v>0</v>
      </c>
    </row>
    <row r="84" spans="1:22">
      <c r="A84" t="s">
        <v>126</v>
      </c>
      <c r="B84">
        <f>PPCL!B84</f>
        <v>164</v>
      </c>
      <c r="C84">
        <f>PPCL!C84</f>
        <v>0</v>
      </c>
      <c r="D84">
        <f>PPCL!M84</f>
        <v>164</v>
      </c>
      <c r="E84">
        <f>PPCL!N84</f>
        <v>0</v>
      </c>
      <c r="F84">
        <f t="shared" si="10"/>
        <v>164</v>
      </c>
      <c r="G84">
        <f t="shared" si="11"/>
        <v>164</v>
      </c>
      <c r="H84" s="154"/>
      <c r="I84">
        <f>BRPL_EOD!AG84+BRPL_EOD!AH84</f>
        <v>46.4</v>
      </c>
      <c r="J84">
        <f>BYPL_EOD!AG84+BYPL_EOD!AH84</f>
        <v>26.35</v>
      </c>
      <c r="K84">
        <f>MES_EOD!AG84+MES_EOD!AH84</f>
        <v>9.94</v>
      </c>
      <c r="L84">
        <f>NDMC_EOD!AG84+NDMC_EOD!AH84</f>
        <v>49.69</v>
      </c>
      <c r="M84">
        <f>TPDDL_EOD!AG84+TPDDL_EOD!AH84</f>
        <v>31.62</v>
      </c>
      <c r="N84">
        <f t="shared" si="6"/>
        <v>164</v>
      </c>
      <c r="O84" s="154">
        <f t="shared" si="7"/>
        <v>0</v>
      </c>
      <c r="P84">
        <v>46.4</v>
      </c>
      <c r="Q84">
        <v>26.35</v>
      </c>
      <c r="R84">
        <v>9.94</v>
      </c>
      <c r="S84">
        <v>49.69</v>
      </c>
      <c r="T84">
        <v>31.62</v>
      </c>
      <c r="U84" s="156">
        <f t="shared" si="8"/>
        <v>164</v>
      </c>
      <c r="V84" s="154">
        <f t="shared" si="9"/>
        <v>0</v>
      </c>
    </row>
    <row r="85" spans="1:22">
      <c r="A85" t="s">
        <v>127</v>
      </c>
      <c r="B85">
        <f>PPCL!B85</f>
        <v>164</v>
      </c>
      <c r="C85">
        <f>PPCL!C85</f>
        <v>0</v>
      </c>
      <c r="D85">
        <f>PPCL!M85</f>
        <v>164</v>
      </c>
      <c r="E85">
        <f>PPCL!N85</f>
        <v>0</v>
      </c>
      <c r="F85">
        <f t="shared" si="10"/>
        <v>164</v>
      </c>
      <c r="G85">
        <f t="shared" si="11"/>
        <v>164</v>
      </c>
      <c r="H85" s="154"/>
      <c r="I85">
        <f>BRPL_EOD!AG85+BRPL_EOD!AH85</f>
        <v>46.4</v>
      </c>
      <c r="J85">
        <f>BYPL_EOD!AG85+BYPL_EOD!AH85</f>
        <v>26.35</v>
      </c>
      <c r="K85">
        <f>MES_EOD!AG85+MES_EOD!AH85</f>
        <v>9.94</v>
      </c>
      <c r="L85">
        <f>NDMC_EOD!AG85+NDMC_EOD!AH85</f>
        <v>49.69</v>
      </c>
      <c r="M85">
        <f>TPDDL_EOD!AG85+TPDDL_EOD!AH85</f>
        <v>31.62</v>
      </c>
      <c r="N85">
        <f t="shared" si="6"/>
        <v>164</v>
      </c>
      <c r="O85" s="154">
        <f t="shared" si="7"/>
        <v>0</v>
      </c>
      <c r="P85">
        <v>46.4</v>
      </c>
      <c r="Q85">
        <v>26.35</v>
      </c>
      <c r="R85">
        <v>9.94</v>
      </c>
      <c r="S85">
        <v>49.69</v>
      </c>
      <c r="T85">
        <v>31.62</v>
      </c>
      <c r="U85" s="156">
        <f t="shared" si="8"/>
        <v>164</v>
      </c>
      <c r="V85" s="154">
        <f t="shared" si="9"/>
        <v>0</v>
      </c>
    </row>
    <row r="86" spans="1:22">
      <c r="A86" t="s">
        <v>128</v>
      </c>
      <c r="B86">
        <f>PPCL!B86</f>
        <v>164</v>
      </c>
      <c r="C86">
        <f>PPCL!C86</f>
        <v>0</v>
      </c>
      <c r="D86">
        <f>PPCL!M86</f>
        <v>164</v>
      </c>
      <c r="E86">
        <f>PPCL!N86</f>
        <v>0</v>
      </c>
      <c r="F86">
        <f t="shared" si="10"/>
        <v>164</v>
      </c>
      <c r="G86">
        <f t="shared" si="11"/>
        <v>164</v>
      </c>
      <c r="H86" s="154"/>
      <c r="I86">
        <f>BRPL_EOD!AG86+BRPL_EOD!AH86</f>
        <v>46.4</v>
      </c>
      <c r="J86">
        <f>BYPL_EOD!AG86+BYPL_EOD!AH86</f>
        <v>26.35</v>
      </c>
      <c r="K86">
        <f>MES_EOD!AG86+MES_EOD!AH86</f>
        <v>9.94</v>
      </c>
      <c r="L86">
        <f>NDMC_EOD!AG86+NDMC_EOD!AH86</f>
        <v>49.69</v>
      </c>
      <c r="M86">
        <f>TPDDL_EOD!AG86+TPDDL_EOD!AH86</f>
        <v>31.62</v>
      </c>
      <c r="N86">
        <f t="shared" si="6"/>
        <v>164</v>
      </c>
      <c r="O86" s="154">
        <f t="shared" si="7"/>
        <v>0</v>
      </c>
      <c r="P86">
        <v>46.4</v>
      </c>
      <c r="Q86">
        <v>26.35</v>
      </c>
      <c r="R86">
        <v>9.94</v>
      </c>
      <c r="S86">
        <v>49.69</v>
      </c>
      <c r="T86">
        <v>31.62</v>
      </c>
      <c r="U86" s="156">
        <f t="shared" si="8"/>
        <v>164</v>
      </c>
      <c r="V86" s="154">
        <f t="shared" si="9"/>
        <v>0</v>
      </c>
    </row>
    <row r="87" spans="1:22">
      <c r="A87" t="s">
        <v>129</v>
      </c>
      <c r="B87">
        <f>PPCL!B87</f>
        <v>164</v>
      </c>
      <c r="C87">
        <f>PPCL!C87</f>
        <v>0</v>
      </c>
      <c r="D87">
        <f>PPCL!M87</f>
        <v>164</v>
      </c>
      <c r="E87">
        <f>PPCL!N87</f>
        <v>0</v>
      </c>
      <c r="F87">
        <f t="shared" si="10"/>
        <v>164</v>
      </c>
      <c r="G87">
        <f t="shared" si="11"/>
        <v>164</v>
      </c>
      <c r="H87" s="154"/>
      <c r="I87">
        <f>BRPL_EOD!AG87+BRPL_EOD!AH87</f>
        <v>46.4</v>
      </c>
      <c r="J87">
        <f>BYPL_EOD!AG87+BYPL_EOD!AH87</f>
        <v>26.35</v>
      </c>
      <c r="K87">
        <f>MES_EOD!AG87+MES_EOD!AH87</f>
        <v>9.94</v>
      </c>
      <c r="L87">
        <f>NDMC_EOD!AG87+NDMC_EOD!AH87</f>
        <v>49.69</v>
      </c>
      <c r="M87">
        <f>TPDDL_EOD!AG87+TPDDL_EOD!AH87</f>
        <v>31.62</v>
      </c>
      <c r="N87">
        <f t="shared" si="6"/>
        <v>164</v>
      </c>
      <c r="O87" s="154">
        <f t="shared" si="7"/>
        <v>0</v>
      </c>
      <c r="P87">
        <v>46.4</v>
      </c>
      <c r="Q87">
        <v>26.35</v>
      </c>
      <c r="R87">
        <v>9.94</v>
      </c>
      <c r="S87">
        <v>49.69</v>
      </c>
      <c r="T87">
        <v>31.62</v>
      </c>
      <c r="U87" s="156">
        <f t="shared" si="8"/>
        <v>164</v>
      </c>
      <c r="V87" s="154">
        <f t="shared" si="9"/>
        <v>0</v>
      </c>
    </row>
    <row r="88" spans="1:22">
      <c r="A88" t="s">
        <v>130</v>
      </c>
      <c r="B88">
        <f>PPCL!B88</f>
        <v>164</v>
      </c>
      <c r="C88">
        <f>PPCL!C88</f>
        <v>0</v>
      </c>
      <c r="D88">
        <f>PPCL!M88</f>
        <v>164</v>
      </c>
      <c r="E88">
        <f>PPCL!N88</f>
        <v>0</v>
      </c>
      <c r="F88">
        <f t="shared" si="10"/>
        <v>164</v>
      </c>
      <c r="G88">
        <f t="shared" si="11"/>
        <v>164</v>
      </c>
      <c r="H88" s="154"/>
      <c r="I88">
        <f>BRPL_EOD!AG88+BRPL_EOD!AH88</f>
        <v>46.4</v>
      </c>
      <c r="J88">
        <f>BYPL_EOD!AG88+BYPL_EOD!AH88</f>
        <v>26.35</v>
      </c>
      <c r="K88">
        <f>MES_EOD!AG88+MES_EOD!AH88</f>
        <v>9.94</v>
      </c>
      <c r="L88">
        <f>NDMC_EOD!AG88+NDMC_EOD!AH88</f>
        <v>49.69</v>
      </c>
      <c r="M88">
        <f>TPDDL_EOD!AG88+TPDDL_EOD!AH88</f>
        <v>31.62</v>
      </c>
      <c r="N88">
        <f t="shared" si="6"/>
        <v>164</v>
      </c>
      <c r="O88" s="154">
        <f t="shared" si="7"/>
        <v>0</v>
      </c>
      <c r="P88">
        <v>46.4</v>
      </c>
      <c r="Q88">
        <v>26.35</v>
      </c>
      <c r="R88">
        <v>9.94</v>
      </c>
      <c r="S88">
        <v>49.69</v>
      </c>
      <c r="T88">
        <v>31.62</v>
      </c>
      <c r="U88" s="156">
        <f t="shared" si="8"/>
        <v>164</v>
      </c>
      <c r="V88" s="154">
        <f t="shared" si="9"/>
        <v>0</v>
      </c>
    </row>
    <row r="89" spans="1:22">
      <c r="A89" t="s">
        <v>131</v>
      </c>
      <c r="B89">
        <f>PPCL!B89</f>
        <v>164</v>
      </c>
      <c r="C89">
        <f>PPCL!C89</f>
        <v>0</v>
      </c>
      <c r="D89">
        <f>PPCL!M89</f>
        <v>164</v>
      </c>
      <c r="E89">
        <f>PPCL!N89</f>
        <v>0</v>
      </c>
      <c r="F89">
        <f t="shared" si="10"/>
        <v>164</v>
      </c>
      <c r="G89">
        <f t="shared" si="11"/>
        <v>164</v>
      </c>
      <c r="H89" s="154"/>
      <c r="I89">
        <f>BRPL_EOD!AG89+BRPL_EOD!AH89</f>
        <v>46.4</v>
      </c>
      <c r="J89">
        <f>BYPL_EOD!AG89+BYPL_EOD!AH89</f>
        <v>26.35</v>
      </c>
      <c r="K89">
        <f>MES_EOD!AG89+MES_EOD!AH89</f>
        <v>9.94</v>
      </c>
      <c r="L89">
        <f>NDMC_EOD!AG89+NDMC_EOD!AH89</f>
        <v>49.69</v>
      </c>
      <c r="M89">
        <f>TPDDL_EOD!AG89+TPDDL_EOD!AH89</f>
        <v>31.62</v>
      </c>
      <c r="N89">
        <f t="shared" si="6"/>
        <v>164</v>
      </c>
      <c r="O89" s="154">
        <f t="shared" si="7"/>
        <v>0</v>
      </c>
      <c r="P89">
        <v>46.4</v>
      </c>
      <c r="Q89">
        <v>26.35</v>
      </c>
      <c r="R89">
        <v>9.94</v>
      </c>
      <c r="S89">
        <v>49.69</v>
      </c>
      <c r="T89">
        <v>31.62</v>
      </c>
      <c r="U89" s="156">
        <f t="shared" si="8"/>
        <v>164</v>
      </c>
      <c r="V89" s="154">
        <f t="shared" si="9"/>
        <v>0</v>
      </c>
    </row>
    <row r="90" spans="1:22">
      <c r="A90" t="s">
        <v>132</v>
      </c>
      <c r="B90">
        <f>PPCL!B90</f>
        <v>164</v>
      </c>
      <c r="C90">
        <f>PPCL!C90</f>
        <v>0</v>
      </c>
      <c r="D90">
        <f>PPCL!M90</f>
        <v>164</v>
      </c>
      <c r="E90">
        <f>PPCL!N90</f>
        <v>0</v>
      </c>
      <c r="F90">
        <f t="shared" si="10"/>
        <v>164</v>
      </c>
      <c r="G90">
        <f t="shared" si="11"/>
        <v>164</v>
      </c>
      <c r="H90" s="154"/>
      <c r="I90">
        <f>BRPL_EOD!AG90+BRPL_EOD!AH90</f>
        <v>46.4</v>
      </c>
      <c r="J90">
        <f>BYPL_EOD!AG90+BYPL_EOD!AH90</f>
        <v>26.35</v>
      </c>
      <c r="K90">
        <f>MES_EOD!AG90+MES_EOD!AH90</f>
        <v>9.94</v>
      </c>
      <c r="L90">
        <f>NDMC_EOD!AG90+NDMC_EOD!AH90</f>
        <v>49.69</v>
      </c>
      <c r="M90">
        <f>TPDDL_EOD!AG90+TPDDL_EOD!AH90</f>
        <v>31.62</v>
      </c>
      <c r="N90">
        <f t="shared" si="6"/>
        <v>164</v>
      </c>
      <c r="O90" s="154">
        <f t="shared" si="7"/>
        <v>0</v>
      </c>
      <c r="P90">
        <v>46.4</v>
      </c>
      <c r="Q90">
        <v>26.35</v>
      </c>
      <c r="R90">
        <v>9.94</v>
      </c>
      <c r="S90">
        <v>49.69</v>
      </c>
      <c r="T90">
        <v>31.62</v>
      </c>
      <c r="U90" s="156">
        <f t="shared" si="8"/>
        <v>164</v>
      </c>
      <c r="V90" s="154">
        <f t="shared" si="9"/>
        <v>0</v>
      </c>
    </row>
    <row r="91" spans="1:22">
      <c r="A91" t="s">
        <v>133</v>
      </c>
      <c r="B91">
        <f>PPCL!B91</f>
        <v>164</v>
      </c>
      <c r="C91">
        <f>PPCL!C91</f>
        <v>0</v>
      </c>
      <c r="D91">
        <f>PPCL!M91</f>
        <v>164</v>
      </c>
      <c r="E91">
        <f>PPCL!N91</f>
        <v>0</v>
      </c>
      <c r="F91">
        <f t="shared" si="10"/>
        <v>164</v>
      </c>
      <c r="G91">
        <f t="shared" si="11"/>
        <v>164</v>
      </c>
      <c r="H91" s="154"/>
      <c r="I91">
        <f>BRPL_EOD!AG91+BRPL_EOD!AH91</f>
        <v>46.4</v>
      </c>
      <c r="J91">
        <f>BYPL_EOD!AG91+BYPL_EOD!AH91</f>
        <v>26.35</v>
      </c>
      <c r="K91">
        <f>MES_EOD!AG91+MES_EOD!AH91</f>
        <v>9.94</v>
      </c>
      <c r="L91">
        <f>NDMC_EOD!AG91+NDMC_EOD!AH91</f>
        <v>49.69</v>
      </c>
      <c r="M91">
        <f>TPDDL_EOD!AG91+TPDDL_EOD!AH91</f>
        <v>31.62</v>
      </c>
      <c r="N91">
        <f t="shared" si="6"/>
        <v>164</v>
      </c>
      <c r="O91" s="154">
        <f t="shared" si="7"/>
        <v>0</v>
      </c>
      <c r="P91">
        <v>46.4</v>
      </c>
      <c r="Q91">
        <v>26.35</v>
      </c>
      <c r="R91">
        <v>9.94</v>
      </c>
      <c r="S91">
        <v>49.69</v>
      </c>
      <c r="T91">
        <v>31.62</v>
      </c>
      <c r="U91" s="156">
        <f t="shared" si="8"/>
        <v>164</v>
      </c>
      <c r="V91" s="154">
        <f t="shared" si="9"/>
        <v>0</v>
      </c>
    </row>
    <row r="92" spans="1:22">
      <c r="A92" t="s">
        <v>134</v>
      </c>
      <c r="B92">
        <f>PPCL!B92</f>
        <v>158</v>
      </c>
      <c r="C92">
        <f>PPCL!C92</f>
        <v>0</v>
      </c>
      <c r="D92">
        <f>PPCL!M92</f>
        <v>158</v>
      </c>
      <c r="E92">
        <f>PPCL!N92</f>
        <v>0</v>
      </c>
      <c r="F92">
        <f t="shared" si="10"/>
        <v>158</v>
      </c>
      <c r="G92">
        <f t="shared" si="11"/>
        <v>158</v>
      </c>
      <c r="H92" s="154"/>
      <c r="I92">
        <f>BRPL_EOD!AG92+BRPL_EOD!AH92</f>
        <v>44.7</v>
      </c>
      <c r="J92">
        <f>BYPL_EOD!AG92+BYPL_EOD!AH92</f>
        <v>25.39</v>
      </c>
      <c r="K92">
        <f>MES_EOD!AG92+MES_EOD!AH92</f>
        <v>9.57</v>
      </c>
      <c r="L92">
        <f>NDMC_EOD!AG92+NDMC_EOD!AH92</f>
        <v>47.87</v>
      </c>
      <c r="M92">
        <f>TPDDL_EOD!AG92+TPDDL_EOD!AH92</f>
        <v>30.46</v>
      </c>
      <c r="N92">
        <f t="shared" si="6"/>
        <v>157.99</v>
      </c>
      <c r="O92" s="154">
        <f t="shared" si="7"/>
        <v>9.9999999999909051E-3</v>
      </c>
      <c r="P92">
        <v>44.7</v>
      </c>
      <c r="Q92">
        <v>25.390599999999999</v>
      </c>
      <c r="R92">
        <v>9.5734605393896306</v>
      </c>
      <c r="S92">
        <v>47.873690205819727</v>
      </c>
      <c r="T92">
        <v>30.462249254790631</v>
      </c>
      <c r="U92" s="156">
        <f t="shared" si="8"/>
        <v>157.99999999999997</v>
      </c>
      <c r="V92" s="154">
        <f t="shared" si="9"/>
        <v>0</v>
      </c>
    </row>
    <row r="93" spans="1:22">
      <c r="A93" t="s">
        <v>135</v>
      </c>
      <c r="B93">
        <f>PPCL!B93</f>
        <v>158</v>
      </c>
      <c r="C93">
        <f>PPCL!C93</f>
        <v>0</v>
      </c>
      <c r="D93">
        <f>PPCL!M93</f>
        <v>158</v>
      </c>
      <c r="E93">
        <f>PPCL!N93</f>
        <v>0</v>
      </c>
      <c r="F93">
        <f t="shared" si="10"/>
        <v>158</v>
      </c>
      <c r="G93">
        <f t="shared" si="11"/>
        <v>158</v>
      </c>
      <c r="H93" s="154"/>
      <c r="I93">
        <f>BRPL_EOD!AG93+BRPL_EOD!AH93</f>
        <v>44.7</v>
      </c>
      <c r="J93">
        <f>BYPL_EOD!AG93+BYPL_EOD!AH93</f>
        <v>25.39</v>
      </c>
      <c r="K93">
        <f>MES_EOD!AG93+MES_EOD!AH93</f>
        <v>9.57</v>
      </c>
      <c r="L93">
        <f>NDMC_EOD!AG93+NDMC_EOD!AH93</f>
        <v>47.87</v>
      </c>
      <c r="M93">
        <f>TPDDL_EOD!AG93+TPDDL_EOD!AH93</f>
        <v>30.46</v>
      </c>
      <c r="N93">
        <f t="shared" si="6"/>
        <v>157.99</v>
      </c>
      <c r="O93" s="154">
        <f t="shared" si="7"/>
        <v>9.9999999999909051E-3</v>
      </c>
      <c r="P93">
        <v>44.7</v>
      </c>
      <c r="Q93">
        <v>25.390599999999999</v>
      </c>
      <c r="R93">
        <v>9.5734605393896306</v>
      </c>
      <c r="S93">
        <v>47.873690205819727</v>
      </c>
      <c r="T93">
        <v>30.462249254790631</v>
      </c>
      <c r="U93" s="156">
        <f t="shared" si="8"/>
        <v>157.99999999999997</v>
      </c>
      <c r="V93" s="154">
        <f t="shared" si="9"/>
        <v>0</v>
      </c>
    </row>
    <row r="94" spans="1:22">
      <c r="A94" t="s">
        <v>136</v>
      </c>
      <c r="B94">
        <f>PPCL!B94</f>
        <v>158</v>
      </c>
      <c r="C94">
        <f>PPCL!C94</f>
        <v>0</v>
      </c>
      <c r="D94">
        <f>PPCL!M94</f>
        <v>158</v>
      </c>
      <c r="E94">
        <f>PPCL!N94</f>
        <v>0</v>
      </c>
      <c r="F94">
        <f t="shared" si="10"/>
        <v>158</v>
      </c>
      <c r="G94">
        <f t="shared" si="11"/>
        <v>158</v>
      </c>
      <c r="H94" s="154"/>
      <c r="I94">
        <f>BRPL_EOD!AG94+BRPL_EOD!AH94</f>
        <v>44.7</v>
      </c>
      <c r="J94">
        <f>BYPL_EOD!AG94+BYPL_EOD!AH94</f>
        <v>25.39</v>
      </c>
      <c r="K94">
        <f>MES_EOD!AG94+MES_EOD!AH94</f>
        <v>9.57</v>
      </c>
      <c r="L94">
        <f>NDMC_EOD!AG94+NDMC_EOD!AH94</f>
        <v>47.87</v>
      </c>
      <c r="M94">
        <f>TPDDL_EOD!AG94+TPDDL_EOD!AH94</f>
        <v>30.46</v>
      </c>
      <c r="N94">
        <f t="shared" si="6"/>
        <v>157.99</v>
      </c>
      <c r="O94" s="154">
        <f t="shared" si="7"/>
        <v>9.9999999999909051E-3</v>
      </c>
      <c r="P94">
        <v>44.7</v>
      </c>
      <c r="Q94">
        <v>25.390599999999999</v>
      </c>
      <c r="R94">
        <v>9.5734605393896306</v>
      </c>
      <c r="S94">
        <v>47.873690205819727</v>
      </c>
      <c r="T94">
        <v>30.462249254790631</v>
      </c>
      <c r="U94" s="156">
        <f t="shared" si="8"/>
        <v>157.99999999999997</v>
      </c>
      <c r="V94" s="154">
        <f t="shared" si="9"/>
        <v>0</v>
      </c>
    </row>
    <row r="95" spans="1:22">
      <c r="A95" t="s">
        <v>137</v>
      </c>
      <c r="B95">
        <f>PPCL!B95</f>
        <v>158</v>
      </c>
      <c r="C95">
        <f>PPCL!C95</f>
        <v>0</v>
      </c>
      <c r="D95">
        <f>PPCL!M95</f>
        <v>158</v>
      </c>
      <c r="E95">
        <f>PPCL!N95</f>
        <v>0</v>
      </c>
      <c r="F95">
        <f t="shared" si="10"/>
        <v>158</v>
      </c>
      <c r="G95">
        <f t="shared" si="11"/>
        <v>158</v>
      </c>
      <c r="H95" s="154"/>
      <c r="I95">
        <f>BRPL_EOD!AG95+BRPL_EOD!AH95</f>
        <v>44.7</v>
      </c>
      <c r="J95">
        <f>BYPL_EOD!AG95+BYPL_EOD!AH95</f>
        <v>25.39</v>
      </c>
      <c r="K95">
        <f>MES_EOD!AG95+MES_EOD!AH95</f>
        <v>9.57</v>
      </c>
      <c r="L95">
        <f>NDMC_EOD!AG95+NDMC_EOD!AH95</f>
        <v>47.87</v>
      </c>
      <c r="M95">
        <f>TPDDL_EOD!AG95+TPDDL_EOD!AH95</f>
        <v>30.46</v>
      </c>
      <c r="N95">
        <f t="shared" si="6"/>
        <v>157.99</v>
      </c>
      <c r="O95" s="154">
        <f t="shared" si="7"/>
        <v>9.9999999999909051E-3</v>
      </c>
      <c r="P95">
        <v>44.7</v>
      </c>
      <c r="Q95">
        <v>25.390599999999999</v>
      </c>
      <c r="R95">
        <v>9.5734605393896306</v>
      </c>
      <c r="S95">
        <v>47.873690205819727</v>
      </c>
      <c r="T95">
        <v>30.462249254790631</v>
      </c>
      <c r="U95" s="156">
        <f t="shared" si="8"/>
        <v>157.99999999999997</v>
      </c>
      <c r="V95" s="154">
        <f t="shared" si="9"/>
        <v>0</v>
      </c>
    </row>
    <row r="96" spans="1:22">
      <c r="A96" t="s">
        <v>138</v>
      </c>
      <c r="B96">
        <f>PPCL!B96</f>
        <v>158</v>
      </c>
      <c r="C96">
        <f>PPCL!C96</f>
        <v>0</v>
      </c>
      <c r="D96">
        <f>PPCL!M96</f>
        <v>158</v>
      </c>
      <c r="E96">
        <f>PPCL!N96</f>
        <v>0</v>
      </c>
      <c r="F96">
        <f t="shared" si="10"/>
        <v>158</v>
      </c>
      <c r="G96">
        <f t="shared" si="11"/>
        <v>158</v>
      </c>
      <c r="H96" s="154"/>
      <c r="I96">
        <f>BRPL_EOD!AG96+BRPL_EOD!AH96</f>
        <v>44.7</v>
      </c>
      <c r="J96">
        <f>BYPL_EOD!AG96+BYPL_EOD!AH96</f>
        <v>25.39</v>
      </c>
      <c r="K96">
        <f>MES_EOD!AG96+MES_EOD!AH96</f>
        <v>9.57</v>
      </c>
      <c r="L96">
        <f>NDMC_EOD!AG96+NDMC_EOD!AH96</f>
        <v>47.87</v>
      </c>
      <c r="M96">
        <f>TPDDL_EOD!AG96+TPDDL_EOD!AH96</f>
        <v>30.46</v>
      </c>
      <c r="N96">
        <f t="shared" si="6"/>
        <v>157.99</v>
      </c>
      <c r="O96" s="154">
        <f t="shared" si="7"/>
        <v>9.9999999999909051E-3</v>
      </c>
      <c r="P96">
        <v>44.7</v>
      </c>
      <c r="Q96">
        <v>25.390599999999999</v>
      </c>
      <c r="R96">
        <v>9.5734605393896306</v>
      </c>
      <c r="S96">
        <v>47.873690205819727</v>
      </c>
      <c r="T96">
        <v>30.462249254790631</v>
      </c>
      <c r="U96" s="156">
        <f t="shared" si="8"/>
        <v>157.99999999999997</v>
      </c>
      <c r="V96" s="154">
        <f t="shared" si="9"/>
        <v>0</v>
      </c>
    </row>
    <row r="97" spans="1:22">
      <c r="A97" t="s">
        <v>139</v>
      </c>
      <c r="B97">
        <f>PPCL!B97</f>
        <v>158</v>
      </c>
      <c r="C97">
        <f>PPCL!C97</f>
        <v>0</v>
      </c>
      <c r="D97">
        <f>PPCL!M97</f>
        <v>158</v>
      </c>
      <c r="E97">
        <f>PPCL!N97</f>
        <v>0</v>
      </c>
      <c r="F97">
        <f t="shared" si="10"/>
        <v>158</v>
      </c>
      <c r="G97">
        <f t="shared" si="11"/>
        <v>158</v>
      </c>
      <c r="H97" s="154"/>
      <c r="I97">
        <f>BRPL_EOD!AG97+BRPL_EOD!AH97</f>
        <v>44.7</v>
      </c>
      <c r="J97">
        <f>BYPL_EOD!AG97+BYPL_EOD!AH97</f>
        <v>25.39</v>
      </c>
      <c r="K97">
        <f>MES_EOD!AG97+MES_EOD!AH97</f>
        <v>9.57</v>
      </c>
      <c r="L97">
        <f>NDMC_EOD!AG97+NDMC_EOD!AH97</f>
        <v>47.87</v>
      </c>
      <c r="M97">
        <f>TPDDL_EOD!AG97+TPDDL_EOD!AH97</f>
        <v>30.46</v>
      </c>
      <c r="N97">
        <f t="shared" si="6"/>
        <v>157.99</v>
      </c>
      <c r="O97" s="154">
        <f t="shared" si="7"/>
        <v>9.9999999999909051E-3</v>
      </c>
      <c r="P97">
        <v>44.7</v>
      </c>
      <c r="Q97">
        <v>25.390599999999999</v>
      </c>
      <c r="R97">
        <v>9.5734605393896306</v>
      </c>
      <c r="S97">
        <v>47.873690205819727</v>
      </c>
      <c r="T97">
        <v>30.462249254790631</v>
      </c>
      <c r="U97" s="156">
        <f t="shared" si="8"/>
        <v>157.99999999999997</v>
      </c>
      <c r="V97" s="154">
        <f t="shared" si="9"/>
        <v>0</v>
      </c>
    </row>
    <row r="98" spans="1:22">
      <c r="A98" t="s">
        <v>140</v>
      </c>
      <c r="B98">
        <f>PPCL!B98</f>
        <v>158</v>
      </c>
      <c r="C98">
        <f>PPCL!C98</f>
        <v>0</v>
      </c>
      <c r="D98">
        <f>PPCL!M98</f>
        <v>158</v>
      </c>
      <c r="E98">
        <f>PPCL!N98</f>
        <v>0</v>
      </c>
      <c r="F98">
        <f t="shared" si="10"/>
        <v>158</v>
      </c>
      <c r="G98">
        <f t="shared" si="11"/>
        <v>158</v>
      </c>
      <c r="H98" s="154"/>
      <c r="I98">
        <f>BRPL_EOD!AG98+BRPL_EOD!AH98</f>
        <v>44.7</v>
      </c>
      <c r="J98">
        <f>BYPL_EOD!AG98+BYPL_EOD!AH98</f>
        <v>25.39</v>
      </c>
      <c r="K98">
        <f>MES_EOD!AG98+MES_EOD!AH98</f>
        <v>9.57</v>
      </c>
      <c r="L98">
        <f>NDMC_EOD!AG98+NDMC_EOD!AH98</f>
        <v>47.87</v>
      </c>
      <c r="M98">
        <f>TPDDL_EOD!AG98+TPDDL_EOD!AH98</f>
        <v>30.46</v>
      </c>
      <c r="N98">
        <f t="shared" si="6"/>
        <v>157.99</v>
      </c>
      <c r="O98" s="154">
        <f t="shared" si="7"/>
        <v>9.9999999999909051E-3</v>
      </c>
      <c r="P98">
        <v>44.7</v>
      </c>
      <c r="Q98">
        <v>25.390599999999999</v>
      </c>
      <c r="R98">
        <v>9.5734605393896306</v>
      </c>
      <c r="S98">
        <v>47.873690205819727</v>
      </c>
      <c r="T98">
        <v>30.462249254790631</v>
      </c>
      <c r="U98" s="156">
        <f t="shared" si="8"/>
        <v>157.99999999999997</v>
      </c>
      <c r="V98" s="154">
        <f t="shared" si="9"/>
        <v>0</v>
      </c>
    </row>
    <row r="99" spans="1:22">
      <c r="A99" s="156" t="s">
        <v>350</v>
      </c>
      <c r="B99" s="156">
        <f>SUM(B3:B98)/4000</f>
        <v>3.8725000000000001</v>
      </c>
      <c r="C99" s="156">
        <f t="shared" ref="C99:U99" si="12">SUM(C3:C98)/4000</f>
        <v>1.4999999999999999E-2</v>
      </c>
      <c r="D99" s="156">
        <f t="shared" si="12"/>
        <v>3.8725000000000001</v>
      </c>
      <c r="E99" s="156">
        <f t="shared" si="12"/>
        <v>0</v>
      </c>
      <c r="F99" s="156">
        <f t="shared" si="12"/>
        <v>3.8875000000000002</v>
      </c>
      <c r="G99" s="156">
        <f t="shared" si="12"/>
        <v>3.8725000000000001</v>
      </c>
      <c r="H99" s="156"/>
      <c r="I99" s="156">
        <f t="shared" si="12"/>
        <v>1.0907325000000003</v>
      </c>
      <c r="J99" s="156">
        <f t="shared" si="12"/>
        <v>0.61897749999999929</v>
      </c>
      <c r="K99" s="156">
        <f t="shared" si="12"/>
        <v>0.23401250000000046</v>
      </c>
      <c r="L99" s="156">
        <f t="shared" si="12"/>
        <v>1.1698475000000002</v>
      </c>
      <c r="M99" s="156">
        <f t="shared" si="12"/>
        <v>0.75890999999999942</v>
      </c>
      <c r="N99" s="156">
        <f t="shared" si="12"/>
        <v>3.8724799999999995</v>
      </c>
      <c r="O99" s="156">
        <f t="shared" si="12"/>
        <v>1.9999999999981811E-5</v>
      </c>
      <c r="P99" s="156">
        <f t="shared" si="12"/>
        <v>1.0907325000000003</v>
      </c>
      <c r="Q99" s="156">
        <f t="shared" si="12"/>
        <v>0.61897869999999977</v>
      </c>
      <c r="R99" s="156">
        <f t="shared" si="12"/>
        <v>0.23401942107877968</v>
      </c>
      <c r="S99" s="156">
        <f t="shared" si="12"/>
        <v>1.1698548804116402</v>
      </c>
      <c r="T99" s="156">
        <f t="shared" si="12"/>
        <v>0.75891449850958037</v>
      </c>
      <c r="U99" s="156">
        <f t="shared" si="12"/>
        <v>3.8725000000000001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184</v>
      </c>
      <c r="C3">
        <f>PPCL!E3</f>
        <v>0</v>
      </c>
      <c r="D3">
        <f>PPCL!O3</f>
        <v>0</v>
      </c>
      <c r="E3">
        <f>PPCL!P3</f>
        <v>0</v>
      </c>
      <c r="F3">
        <f>B3+C3</f>
        <v>184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184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184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184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184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187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187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187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187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187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187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187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187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187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187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187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187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187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187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187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187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187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187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187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187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187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187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187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187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187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187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187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187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187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187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187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187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187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187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187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187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187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187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187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187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187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187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187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187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187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187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187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187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187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187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187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187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187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187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187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187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187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187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187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187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187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187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187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187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187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187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187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187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187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187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187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187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187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187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184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184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184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184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184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184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184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184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184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184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184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184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184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184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184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184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184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184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184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184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184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184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184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184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184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184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184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184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184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184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184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184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184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184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184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184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184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184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184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184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184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184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184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184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184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184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184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184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184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184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184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184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184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184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184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184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184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184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184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184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184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184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184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184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184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184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184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184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184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184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184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184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184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184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184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184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184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184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184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184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184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184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184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184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184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184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184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184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184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184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184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184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184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184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184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184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184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184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184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184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184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184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184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184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184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184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184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184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184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184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184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184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4.4437499999999996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4.4437499999999996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13.56</v>
      </c>
      <c r="J3">
        <f>BYPL_EOD!AC3+BYPL_EOD!AD3</f>
        <v>7.43</v>
      </c>
      <c r="K3">
        <f>MES_EOD!AC3+MES_EOD!AD3</f>
        <v>0</v>
      </c>
      <c r="L3">
        <f>NDMC_EOD!AC3+NDMC_EOD!AD3</f>
        <v>2.08</v>
      </c>
      <c r="M3">
        <f>TPDDL_EOD!AC3+TPDDL_EOD!AD3</f>
        <v>15</v>
      </c>
      <c r="N3">
        <f t="shared" ref="N3:N66" si="0">SUM(I3:M3)</f>
        <v>38.07</v>
      </c>
      <c r="O3" s="154">
        <f t="shared" ref="O3:O66" si="1">G3-N3</f>
        <v>0.53000000000000114</v>
      </c>
      <c r="P3">
        <v>13.748778565799844</v>
      </c>
      <c r="Q3">
        <v>7.5334384029419486</v>
      </c>
      <c r="R3">
        <v>0</v>
      </c>
      <c r="S3">
        <v>2.1089571841344892</v>
      </c>
      <c r="T3">
        <v>15.20882584712372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13.56</v>
      </c>
      <c r="J4">
        <f>BYPL_EOD!AC4+BYPL_EOD!AD4</f>
        <v>7.43</v>
      </c>
      <c r="K4">
        <f>MES_EOD!AC4+MES_EOD!AD4</f>
        <v>0</v>
      </c>
      <c r="L4">
        <f>NDMC_EOD!AC4+NDMC_EOD!AD4</f>
        <v>2.08</v>
      </c>
      <c r="M4">
        <f>TPDDL_EOD!AC4+TPDDL_EOD!AD4</f>
        <v>15</v>
      </c>
      <c r="N4">
        <f t="shared" si="0"/>
        <v>38.07</v>
      </c>
      <c r="O4" s="154">
        <f t="shared" si="1"/>
        <v>0.53000000000000114</v>
      </c>
      <c r="P4">
        <v>13.748778565799844</v>
      </c>
      <c r="Q4">
        <v>7.5334384029419486</v>
      </c>
      <c r="R4">
        <v>0</v>
      </c>
      <c r="S4">
        <v>2.1089571841344892</v>
      </c>
      <c r="T4">
        <v>15.20882584712372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13.56</v>
      </c>
      <c r="J5">
        <f>BYPL_EOD!AC5+BYPL_EOD!AD5</f>
        <v>7.43</v>
      </c>
      <c r="K5">
        <f>MES_EOD!AC5+MES_EOD!AD5</f>
        <v>0</v>
      </c>
      <c r="L5">
        <f>NDMC_EOD!AC5+NDMC_EOD!AD5</f>
        <v>2.08</v>
      </c>
      <c r="M5">
        <f>TPDDL_EOD!AC5+TPDDL_EOD!AD5</f>
        <v>15</v>
      </c>
      <c r="N5">
        <f t="shared" si="0"/>
        <v>38.07</v>
      </c>
      <c r="O5" s="154">
        <f t="shared" si="1"/>
        <v>0.53000000000000114</v>
      </c>
      <c r="P5">
        <v>13.748778565799844</v>
      </c>
      <c r="Q5">
        <v>7.5334384029419486</v>
      </c>
      <c r="R5">
        <v>0</v>
      </c>
      <c r="S5">
        <v>2.1089571841344892</v>
      </c>
      <c r="T5">
        <v>15.20882584712372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13.56</v>
      </c>
      <c r="J6">
        <f>BYPL_EOD!AC6+BYPL_EOD!AD6</f>
        <v>7.43</v>
      </c>
      <c r="K6">
        <f>MES_EOD!AC6+MES_EOD!AD6</f>
        <v>0</v>
      </c>
      <c r="L6">
        <f>NDMC_EOD!AC6+NDMC_EOD!AD6</f>
        <v>2.08</v>
      </c>
      <c r="M6">
        <f>TPDDL_EOD!AC6+TPDDL_EOD!AD6</f>
        <v>15</v>
      </c>
      <c r="N6">
        <f t="shared" si="0"/>
        <v>38.07</v>
      </c>
      <c r="O6" s="154">
        <f t="shared" si="1"/>
        <v>0.53000000000000114</v>
      </c>
      <c r="P6">
        <v>13.748778565799844</v>
      </c>
      <c r="Q6">
        <v>7.5334384029419486</v>
      </c>
      <c r="R6">
        <v>0</v>
      </c>
      <c r="S6">
        <v>2.1089571841344892</v>
      </c>
      <c r="T6">
        <v>15.20882584712372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39.6</v>
      </c>
      <c r="E7">
        <f>GT!N7</f>
        <v>0</v>
      </c>
      <c r="F7">
        <f t="shared" si="4"/>
        <v>84</v>
      </c>
      <c r="G7">
        <f t="shared" si="5"/>
        <v>39.6</v>
      </c>
      <c r="H7" s="154"/>
      <c r="I7">
        <f>BRPL_EOD!AC7+BRPL_EOD!AD7</f>
        <v>14.21</v>
      </c>
      <c r="J7">
        <f>BYPL_EOD!AC7+BYPL_EOD!AD7</f>
        <v>7.78</v>
      </c>
      <c r="K7">
        <f>MES_EOD!AC7+MES_EOD!AD7</f>
        <v>0</v>
      </c>
      <c r="L7">
        <f>NDMC_EOD!AC7+NDMC_EOD!AD7</f>
        <v>2.08</v>
      </c>
      <c r="M7">
        <f>TPDDL_EOD!AC7+TPDDL_EOD!AD7</f>
        <v>15</v>
      </c>
      <c r="N7">
        <f t="shared" si="0"/>
        <v>39.07</v>
      </c>
      <c r="O7" s="154">
        <f t="shared" si="1"/>
        <v>0.53000000000000114</v>
      </c>
      <c r="P7">
        <v>14.402764269260304</v>
      </c>
      <c r="Q7">
        <v>7.8855387765549017</v>
      </c>
      <c r="R7">
        <v>0</v>
      </c>
      <c r="S7">
        <v>2.1082160225236755</v>
      </c>
      <c r="T7">
        <v>15.203480931661122</v>
      </c>
      <c r="U7" s="156">
        <f t="shared" si="2"/>
        <v>39.6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39.6</v>
      </c>
      <c r="E8">
        <f>GT!N8</f>
        <v>0</v>
      </c>
      <c r="F8">
        <f t="shared" si="4"/>
        <v>84</v>
      </c>
      <c r="G8">
        <f t="shared" si="5"/>
        <v>39.6</v>
      </c>
      <c r="H8" s="154"/>
      <c r="I8">
        <f>BRPL_EOD!AC8+BRPL_EOD!AD8</f>
        <v>14.21</v>
      </c>
      <c r="J8">
        <f>BYPL_EOD!AC8+BYPL_EOD!AD8</f>
        <v>7.78</v>
      </c>
      <c r="K8">
        <f>MES_EOD!AC8+MES_EOD!AD8</f>
        <v>0</v>
      </c>
      <c r="L8">
        <f>NDMC_EOD!AC8+NDMC_EOD!AD8</f>
        <v>2.08</v>
      </c>
      <c r="M8">
        <f>TPDDL_EOD!AC8+TPDDL_EOD!AD8</f>
        <v>15</v>
      </c>
      <c r="N8">
        <f t="shared" si="0"/>
        <v>39.07</v>
      </c>
      <c r="O8" s="154">
        <f t="shared" si="1"/>
        <v>0.53000000000000114</v>
      </c>
      <c r="P8">
        <v>14.402764269260304</v>
      </c>
      <c r="Q8">
        <v>7.8855387765549017</v>
      </c>
      <c r="R8">
        <v>0</v>
      </c>
      <c r="S8">
        <v>2.1082160225236755</v>
      </c>
      <c r="T8">
        <v>15.203480931661122</v>
      </c>
      <c r="U8" s="156">
        <f t="shared" si="2"/>
        <v>39.6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39.6</v>
      </c>
      <c r="E9">
        <f>GT!N9</f>
        <v>0</v>
      </c>
      <c r="F9">
        <f t="shared" si="4"/>
        <v>84</v>
      </c>
      <c r="G9">
        <f t="shared" si="5"/>
        <v>39.6</v>
      </c>
      <c r="H9" s="154"/>
      <c r="I9">
        <f>BRPL_EOD!AC9+BRPL_EOD!AD9</f>
        <v>14.21</v>
      </c>
      <c r="J9">
        <f>BYPL_EOD!AC9+BYPL_EOD!AD9</f>
        <v>7.78</v>
      </c>
      <c r="K9">
        <f>MES_EOD!AC9+MES_EOD!AD9</f>
        <v>0</v>
      </c>
      <c r="L9">
        <f>NDMC_EOD!AC9+NDMC_EOD!AD9</f>
        <v>2.08</v>
      </c>
      <c r="M9">
        <f>TPDDL_EOD!AC9+TPDDL_EOD!AD9</f>
        <v>15</v>
      </c>
      <c r="N9">
        <f t="shared" si="0"/>
        <v>39.07</v>
      </c>
      <c r="O9" s="154">
        <f t="shared" si="1"/>
        <v>0.53000000000000114</v>
      </c>
      <c r="P9">
        <v>14.402764269260304</v>
      </c>
      <c r="Q9">
        <v>7.8855387765549017</v>
      </c>
      <c r="R9">
        <v>0</v>
      </c>
      <c r="S9">
        <v>2.1082160225236755</v>
      </c>
      <c r="T9">
        <v>15.203480931661122</v>
      </c>
      <c r="U9" s="156">
        <f t="shared" si="2"/>
        <v>39.6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39.6</v>
      </c>
      <c r="E10">
        <f>GT!N10</f>
        <v>0</v>
      </c>
      <c r="F10">
        <f t="shared" si="4"/>
        <v>84</v>
      </c>
      <c r="G10">
        <f t="shared" si="5"/>
        <v>39.6</v>
      </c>
      <c r="H10" s="154"/>
      <c r="I10">
        <f>BRPL_EOD!AC10+BRPL_EOD!AD10</f>
        <v>14.21</v>
      </c>
      <c r="J10">
        <f>BYPL_EOD!AC10+BYPL_EOD!AD10</f>
        <v>7.78</v>
      </c>
      <c r="K10">
        <f>MES_EOD!AC10+MES_EOD!AD10</f>
        <v>0</v>
      </c>
      <c r="L10">
        <f>NDMC_EOD!AC10+NDMC_EOD!AD10</f>
        <v>2.08</v>
      </c>
      <c r="M10">
        <f>TPDDL_EOD!AC10+TPDDL_EOD!AD10</f>
        <v>15</v>
      </c>
      <c r="N10">
        <f t="shared" si="0"/>
        <v>39.07</v>
      </c>
      <c r="O10" s="154">
        <f t="shared" si="1"/>
        <v>0.53000000000000114</v>
      </c>
      <c r="P10">
        <v>14.402764269260304</v>
      </c>
      <c r="Q10">
        <v>7.8855387765549017</v>
      </c>
      <c r="R10">
        <v>0</v>
      </c>
      <c r="S10">
        <v>2.1082160225236755</v>
      </c>
      <c r="T10">
        <v>15.203480931661122</v>
      </c>
      <c r="U10" s="156">
        <f t="shared" si="2"/>
        <v>39.6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39.6</v>
      </c>
      <c r="E11">
        <f>GT!N11</f>
        <v>0</v>
      </c>
      <c r="F11">
        <f t="shared" si="4"/>
        <v>84</v>
      </c>
      <c r="G11">
        <f t="shared" si="5"/>
        <v>39.6</v>
      </c>
      <c r="H11" s="154"/>
      <c r="I11">
        <f>BRPL_EOD!AC11+BRPL_EOD!AD11</f>
        <v>14.21</v>
      </c>
      <c r="J11">
        <f>BYPL_EOD!AC11+BYPL_EOD!AD11</f>
        <v>7.78</v>
      </c>
      <c r="K11">
        <f>MES_EOD!AC11+MES_EOD!AD11</f>
        <v>0</v>
      </c>
      <c r="L11">
        <f>NDMC_EOD!AC11+NDMC_EOD!AD11</f>
        <v>2.08</v>
      </c>
      <c r="M11">
        <f>TPDDL_EOD!AC11+TPDDL_EOD!AD11</f>
        <v>15</v>
      </c>
      <c r="N11">
        <f t="shared" si="0"/>
        <v>39.07</v>
      </c>
      <c r="O11" s="154">
        <f t="shared" si="1"/>
        <v>0.53000000000000114</v>
      </c>
      <c r="P11">
        <v>14.402764269260304</v>
      </c>
      <c r="Q11">
        <v>7.8855387765549017</v>
      </c>
      <c r="R11">
        <v>0</v>
      </c>
      <c r="S11">
        <v>2.1082160225236755</v>
      </c>
      <c r="T11">
        <v>15.203480931661122</v>
      </c>
      <c r="U11" s="156">
        <f t="shared" si="2"/>
        <v>39.6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39.6</v>
      </c>
      <c r="E12">
        <f>GT!N12</f>
        <v>0</v>
      </c>
      <c r="F12">
        <f t="shared" si="4"/>
        <v>84</v>
      </c>
      <c r="G12">
        <f t="shared" si="5"/>
        <v>39.6</v>
      </c>
      <c r="H12" s="154"/>
      <c r="I12">
        <f>BRPL_EOD!AC12+BRPL_EOD!AD12</f>
        <v>14.21</v>
      </c>
      <c r="J12">
        <f>BYPL_EOD!AC12+BYPL_EOD!AD12</f>
        <v>7.78</v>
      </c>
      <c r="K12">
        <f>MES_EOD!AC12+MES_EOD!AD12</f>
        <v>0</v>
      </c>
      <c r="L12">
        <f>NDMC_EOD!AC12+NDMC_EOD!AD12</f>
        <v>2.08</v>
      </c>
      <c r="M12">
        <f>TPDDL_EOD!AC12+TPDDL_EOD!AD12</f>
        <v>15</v>
      </c>
      <c r="N12">
        <f t="shared" si="0"/>
        <v>39.07</v>
      </c>
      <c r="O12" s="154">
        <f t="shared" si="1"/>
        <v>0.53000000000000114</v>
      </c>
      <c r="P12">
        <v>14.402764269260304</v>
      </c>
      <c r="Q12">
        <v>7.8855387765549017</v>
      </c>
      <c r="R12">
        <v>0</v>
      </c>
      <c r="S12">
        <v>2.1082160225236755</v>
      </c>
      <c r="T12">
        <v>15.203480931661122</v>
      </c>
      <c r="U12" s="156">
        <f t="shared" si="2"/>
        <v>39.6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39.6</v>
      </c>
      <c r="E13">
        <f>GT!N13</f>
        <v>0</v>
      </c>
      <c r="F13">
        <f t="shared" si="4"/>
        <v>84</v>
      </c>
      <c r="G13">
        <f t="shared" si="5"/>
        <v>39.6</v>
      </c>
      <c r="H13" s="154"/>
      <c r="I13">
        <f>BRPL_EOD!AC13+BRPL_EOD!AD13</f>
        <v>14.21</v>
      </c>
      <c r="J13">
        <f>BYPL_EOD!AC13+BYPL_EOD!AD13</f>
        <v>7.78</v>
      </c>
      <c r="K13">
        <f>MES_EOD!AC13+MES_EOD!AD13</f>
        <v>0</v>
      </c>
      <c r="L13">
        <f>NDMC_EOD!AC13+NDMC_EOD!AD13</f>
        <v>2.08</v>
      </c>
      <c r="M13">
        <f>TPDDL_EOD!AC13+TPDDL_EOD!AD13</f>
        <v>15</v>
      </c>
      <c r="N13">
        <f t="shared" si="0"/>
        <v>39.07</v>
      </c>
      <c r="O13" s="154">
        <f t="shared" si="1"/>
        <v>0.53000000000000114</v>
      </c>
      <c r="P13">
        <v>14.402764269260304</v>
      </c>
      <c r="Q13">
        <v>7.8855387765549017</v>
      </c>
      <c r="R13">
        <v>0</v>
      </c>
      <c r="S13">
        <v>2.1082160225236755</v>
      </c>
      <c r="T13">
        <v>15.203480931661122</v>
      </c>
      <c r="U13" s="156">
        <f t="shared" si="2"/>
        <v>39.6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39.6</v>
      </c>
      <c r="E14">
        <f>GT!N14</f>
        <v>0</v>
      </c>
      <c r="F14">
        <f t="shared" si="4"/>
        <v>84</v>
      </c>
      <c r="G14">
        <f t="shared" si="5"/>
        <v>39.6</v>
      </c>
      <c r="H14" s="154"/>
      <c r="I14">
        <f>BRPL_EOD!AC14+BRPL_EOD!AD14</f>
        <v>14.21</v>
      </c>
      <c r="J14">
        <f>BYPL_EOD!AC14+BYPL_EOD!AD14</f>
        <v>7.78</v>
      </c>
      <c r="K14">
        <f>MES_EOD!AC14+MES_EOD!AD14</f>
        <v>0</v>
      </c>
      <c r="L14">
        <f>NDMC_EOD!AC14+NDMC_EOD!AD14</f>
        <v>2.08</v>
      </c>
      <c r="M14">
        <f>TPDDL_EOD!AC14+TPDDL_EOD!AD14</f>
        <v>15</v>
      </c>
      <c r="N14">
        <f t="shared" si="0"/>
        <v>39.07</v>
      </c>
      <c r="O14" s="154">
        <f t="shared" si="1"/>
        <v>0.53000000000000114</v>
      </c>
      <c r="P14">
        <v>14.402764269260304</v>
      </c>
      <c r="Q14">
        <v>7.8855387765549017</v>
      </c>
      <c r="R14">
        <v>0</v>
      </c>
      <c r="S14">
        <v>2.1082160225236755</v>
      </c>
      <c r="T14">
        <v>15.203480931661122</v>
      </c>
      <c r="U14" s="156">
        <f t="shared" si="2"/>
        <v>39.6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39.6</v>
      </c>
      <c r="E15">
        <f>GT!N15</f>
        <v>0</v>
      </c>
      <c r="F15">
        <f t="shared" si="4"/>
        <v>84</v>
      </c>
      <c r="G15">
        <f t="shared" si="5"/>
        <v>39.6</v>
      </c>
      <c r="H15" s="154"/>
      <c r="I15">
        <f>BRPL_EOD!AC15+BRPL_EOD!AD15</f>
        <v>14.21</v>
      </c>
      <c r="J15">
        <f>BYPL_EOD!AC15+BYPL_EOD!AD15</f>
        <v>7.78</v>
      </c>
      <c r="K15">
        <f>MES_EOD!AC15+MES_EOD!AD15</f>
        <v>0</v>
      </c>
      <c r="L15">
        <f>NDMC_EOD!AC15+NDMC_EOD!AD15</f>
        <v>2.08</v>
      </c>
      <c r="M15">
        <f>TPDDL_EOD!AC15+TPDDL_EOD!AD15</f>
        <v>15</v>
      </c>
      <c r="N15">
        <f t="shared" si="0"/>
        <v>39.07</v>
      </c>
      <c r="O15" s="154">
        <f t="shared" si="1"/>
        <v>0.53000000000000114</v>
      </c>
      <c r="P15">
        <v>14.402764269260304</v>
      </c>
      <c r="Q15">
        <v>7.8855387765549017</v>
      </c>
      <c r="R15">
        <v>0</v>
      </c>
      <c r="S15">
        <v>2.1082160225236755</v>
      </c>
      <c r="T15">
        <v>15.203480931661122</v>
      </c>
      <c r="U15" s="156">
        <f t="shared" si="2"/>
        <v>39.6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39.6</v>
      </c>
      <c r="E16">
        <f>GT!N16</f>
        <v>0</v>
      </c>
      <c r="F16">
        <f t="shared" si="4"/>
        <v>84</v>
      </c>
      <c r="G16">
        <f t="shared" si="5"/>
        <v>39.6</v>
      </c>
      <c r="H16" s="154"/>
      <c r="I16">
        <f>BRPL_EOD!AC16+BRPL_EOD!AD16</f>
        <v>14.21</v>
      </c>
      <c r="J16">
        <f>BYPL_EOD!AC16+BYPL_EOD!AD16</f>
        <v>7.78</v>
      </c>
      <c r="K16">
        <f>MES_EOD!AC16+MES_EOD!AD16</f>
        <v>0</v>
      </c>
      <c r="L16">
        <f>NDMC_EOD!AC16+NDMC_EOD!AD16</f>
        <v>2.08</v>
      </c>
      <c r="M16">
        <f>TPDDL_EOD!AC16+TPDDL_EOD!AD16</f>
        <v>15</v>
      </c>
      <c r="N16">
        <f t="shared" si="0"/>
        <v>39.07</v>
      </c>
      <c r="O16" s="154">
        <f t="shared" si="1"/>
        <v>0.53000000000000114</v>
      </c>
      <c r="P16">
        <v>14.402764269260304</v>
      </c>
      <c r="Q16">
        <v>7.8855387765549017</v>
      </c>
      <c r="R16">
        <v>0</v>
      </c>
      <c r="S16">
        <v>2.1082160225236755</v>
      </c>
      <c r="T16">
        <v>15.203480931661122</v>
      </c>
      <c r="U16" s="156">
        <f t="shared" si="2"/>
        <v>39.6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39.6</v>
      </c>
      <c r="E17">
        <f>GT!N17</f>
        <v>0</v>
      </c>
      <c r="F17">
        <f t="shared" si="4"/>
        <v>84</v>
      </c>
      <c r="G17">
        <f t="shared" si="5"/>
        <v>39.6</v>
      </c>
      <c r="H17" s="154"/>
      <c r="I17">
        <f>BRPL_EOD!AC17+BRPL_EOD!AD17</f>
        <v>14.21</v>
      </c>
      <c r="J17">
        <f>BYPL_EOD!AC17+BYPL_EOD!AD17</f>
        <v>7.78</v>
      </c>
      <c r="K17">
        <f>MES_EOD!AC17+MES_EOD!AD17</f>
        <v>0</v>
      </c>
      <c r="L17">
        <f>NDMC_EOD!AC17+NDMC_EOD!AD17</f>
        <v>2.08</v>
      </c>
      <c r="M17">
        <f>TPDDL_EOD!AC17+TPDDL_EOD!AD17</f>
        <v>15</v>
      </c>
      <c r="N17">
        <f t="shared" si="0"/>
        <v>39.07</v>
      </c>
      <c r="O17" s="154">
        <f t="shared" si="1"/>
        <v>0.53000000000000114</v>
      </c>
      <c r="P17">
        <v>14.402764269260304</v>
      </c>
      <c r="Q17">
        <v>7.8855387765549017</v>
      </c>
      <c r="R17">
        <v>0</v>
      </c>
      <c r="S17">
        <v>2.1082160225236755</v>
      </c>
      <c r="T17">
        <v>15.203480931661122</v>
      </c>
      <c r="U17" s="156">
        <f t="shared" si="2"/>
        <v>39.6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39.6</v>
      </c>
      <c r="E18">
        <f>GT!N18</f>
        <v>0</v>
      </c>
      <c r="F18">
        <f t="shared" si="4"/>
        <v>84</v>
      </c>
      <c r="G18">
        <f t="shared" si="5"/>
        <v>39.6</v>
      </c>
      <c r="H18" s="154"/>
      <c r="I18">
        <f>BRPL_EOD!AC18+BRPL_EOD!AD18</f>
        <v>14.21</v>
      </c>
      <c r="J18">
        <f>BYPL_EOD!AC18+BYPL_EOD!AD18</f>
        <v>7.78</v>
      </c>
      <c r="K18">
        <f>MES_EOD!AC18+MES_EOD!AD18</f>
        <v>0</v>
      </c>
      <c r="L18">
        <f>NDMC_EOD!AC18+NDMC_EOD!AD18</f>
        <v>2.08</v>
      </c>
      <c r="M18">
        <f>TPDDL_EOD!AC18+TPDDL_EOD!AD18</f>
        <v>15</v>
      </c>
      <c r="N18">
        <f t="shared" si="0"/>
        <v>39.07</v>
      </c>
      <c r="O18" s="154">
        <f t="shared" si="1"/>
        <v>0.53000000000000114</v>
      </c>
      <c r="P18">
        <v>14.402764269260304</v>
      </c>
      <c r="Q18">
        <v>7.8855387765549017</v>
      </c>
      <c r="R18">
        <v>0</v>
      </c>
      <c r="S18">
        <v>2.1082160225236755</v>
      </c>
      <c r="T18">
        <v>15.203480931661122</v>
      </c>
      <c r="U18" s="156">
        <f t="shared" si="2"/>
        <v>39.6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39.6</v>
      </c>
      <c r="E19">
        <f>GT!N19</f>
        <v>0</v>
      </c>
      <c r="F19">
        <f t="shared" si="4"/>
        <v>84</v>
      </c>
      <c r="G19">
        <f t="shared" si="5"/>
        <v>39.6</v>
      </c>
      <c r="H19" s="154"/>
      <c r="I19">
        <f>BRPL_EOD!AC19+BRPL_EOD!AD19</f>
        <v>14.21</v>
      </c>
      <c r="J19">
        <f>BYPL_EOD!AC19+BYPL_EOD!AD19</f>
        <v>7.78</v>
      </c>
      <c r="K19">
        <f>MES_EOD!AC19+MES_EOD!AD19</f>
        <v>0</v>
      </c>
      <c r="L19">
        <f>NDMC_EOD!AC19+NDMC_EOD!AD19</f>
        <v>2.08</v>
      </c>
      <c r="M19">
        <f>TPDDL_EOD!AC19+TPDDL_EOD!AD19</f>
        <v>15</v>
      </c>
      <c r="N19">
        <f t="shared" si="0"/>
        <v>39.07</v>
      </c>
      <c r="O19" s="154">
        <f t="shared" si="1"/>
        <v>0.53000000000000114</v>
      </c>
      <c r="P19">
        <v>14.402764269260304</v>
      </c>
      <c r="Q19">
        <v>7.8855387765549017</v>
      </c>
      <c r="R19">
        <v>0</v>
      </c>
      <c r="S19">
        <v>2.1082160225236755</v>
      </c>
      <c r="T19">
        <v>15.203480931661122</v>
      </c>
      <c r="U19" s="156">
        <f t="shared" si="2"/>
        <v>39.6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39.6</v>
      </c>
      <c r="E20">
        <f>GT!N20</f>
        <v>0</v>
      </c>
      <c r="F20">
        <f t="shared" si="4"/>
        <v>84</v>
      </c>
      <c r="G20">
        <f t="shared" si="5"/>
        <v>39.6</v>
      </c>
      <c r="H20" s="154"/>
      <c r="I20">
        <f>BRPL_EOD!AC20+BRPL_EOD!AD20</f>
        <v>14.21</v>
      </c>
      <c r="J20">
        <f>BYPL_EOD!AC20+BYPL_EOD!AD20</f>
        <v>7.78</v>
      </c>
      <c r="K20">
        <f>MES_EOD!AC20+MES_EOD!AD20</f>
        <v>0</v>
      </c>
      <c r="L20">
        <f>NDMC_EOD!AC20+NDMC_EOD!AD20</f>
        <v>2.08</v>
      </c>
      <c r="M20">
        <f>TPDDL_EOD!AC20+TPDDL_EOD!AD20</f>
        <v>15</v>
      </c>
      <c r="N20">
        <f t="shared" si="0"/>
        <v>39.07</v>
      </c>
      <c r="O20" s="154">
        <f t="shared" si="1"/>
        <v>0.53000000000000114</v>
      </c>
      <c r="P20">
        <v>14.402764269260304</v>
      </c>
      <c r="Q20">
        <v>7.8855387765549017</v>
      </c>
      <c r="R20">
        <v>0</v>
      </c>
      <c r="S20">
        <v>2.1082160225236755</v>
      </c>
      <c r="T20">
        <v>15.203480931661122</v>
      </c>
      <c r="U20" s="156">
        <f t="shared" si="2"/>
        <v>39.6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39.6</v>
      </c>
      <c r="E21">
        <f>GT!N21</f>
        <v>0</v>
      </c>
      <c r="F21">
        <f t="shared" si="4"/>
        <v>84</v>
      </c>
      <c r="G21">
        <f t="shared" si="5"/>
        <v>39.6</v>
      </c>
      <c r="H21" s="154"/>
      <c r="I21">
        <f>BRPL_EOD!AC21+BRPL_EOD!AD21</f>
        <v>14.21</v>
      </c>
      <c r="J21">
        <f>BYPL_EOD!AC21+BYPL_EOD!AD21</f>
        <v>7.78</v>
      </c>
      <c r="K21">
        <f>MES_EOD!AC21+MES_EOD!AD21</f>
        <v>0</v>
      </c>
      <c r="L21">
        <f>NDMC_EOD!AC21+NDMC_EOD!AD21</f>
        <v>2.08</v>
      </c>
      <c r="M21">
        <f>TPDDL_EOD!AC21+TPDDL_EOD!AD21</f>
        <v>15</v>
      </c>
      <c r="N21">
        <f t="shared" si="0"/>
        <v>39.07</v>
      </c>
      <c r="O21" s="154">
        <f t="shared" si="1"/>
        <v>0.53000000000000114</v>
      </c>
      <c r="P21">
        <v>14.402764269260304</v>
      </c>
      <c r="Q21">
        <v>7.8855387765549017</v>
      </c>
      <c r="R21">
        <v>0</v>
      </c>
      <c r="S21">
        <v>2.1082160225236755</v>
      </c>
      <c r="T21">
        <v>15.203480931661122</v>
      </c>
      <c r="U21" s="156">
        <f t="shared" si="2"/>
        <v>39.6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39.6</v>
      </c>
      <c r="E22">
        <f>GT!N22</f>
        <v>0</v>
      </c>
      <c r="F22">
        <f t="shared" si="4"/>
        <v>84</v>
      </c>
      <c r="G22">
        <f t="shared" si="5"/>
        <v>39.6</v>
      </c>
      <c r="H22" s="154"/>
      <c r="I22">
        <f>BRPL_EOD!AC22+BRPL_EOD!AD22</f>
        <v>14.21</v>
      </c>
      <c r="J22">
        <f>BYPL_EOD!AC22+BYPL_EOD!AD22</f>
        <v>7.78</v>
      </c>
      <c r="K22">
        <f>MES_EOD!AC22+MES_EOD!AD22</f>
        <v>0</v>
      </c>
      <c r="L22">
        <f>NDMC_EOD!AC22+NDMC_EOD!AD22</f>
        <v>2.08</v>
      </c>
      <c r="M22">
        <f>TPDDL_EOD!AC22+TPDDL_EOD!AD22</f>
        <v>15</v>
      </c>
      <c r="N22">
        <f t="shared" si="0"/>
        <v>39.07</v>
      </c>
      <c r="O22" s="154">
        <f t="shared" si="1"/>
        <v>0.53000000000000114</v>
      </c>
      <c r="P22">
        <v>14.402764269260304</v>
      </c>
      <c r="Q22">
        <v>7.8855387765549017</v>
      </c>
      <c r="R22">
        <v>0</v>
      </c>
      <c r="S22">
        <v>2.1082160225236755</v>
      </c>
      <c r="T22">
        <v>15.203480931661122</v>
      </c>
      <c r="U22" s="156">
        <f t="shared" si="2"/>
        <v>39.6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39.6</v>
      </c>
      <c r="E23">
        <f>GT!N23</f>
        <v>0</v>
      </c>
      <c r="F23">
        <f t="shared" si="4"/>
        <v>84</v>
      </c>
      <c r="G23">
        <f t="shared" si="5"/>
        <v>39.6</v>
      </c>
      <c r="H23" s="154"/>
      <c r="I23">
        <f>BRPL_EOD!AC23+BRPL_EOD!AD23</f>
        <v>14.21</v>
      </c>
      <c r="J23">
        <f>BYPL_EOD!AC23+BYPL_EOD!AD23</f>
        <v>7.78</v>
      </c>
      <c r="K23">
        <f>MES_EOD!AC23+MES_EOD!AD23</f>
        <v>0</v>
      </c>
      <c r="L23">
        <f>NDMC_EOD!AC23+NDMC_EOD!AD23</f>
        <v>2.08</v>
      </c>
      <c r="M23">
        <f>TPDDL_EOD!AC23+TPDDL_EOD!AD23</f>
        <v>15</v>
      </c>
      <c r="N23">
        <f t="shared" si="0"/>
        <v>39.07</v>
      </c>
      <c r="O23" s="154">
        <f t="shared" si="1"/>
        <v>0.53000000000000114</v>
      </c>
      <c r="P23">
        <v>14.402764269260304</v>
      </c>
      <c r="Q23">
        <v>7.8855387765549017</v>
      </c>
      <c r="R23">
        <v>0</v>
      </c>
      <c r="S23">
        <v>2.1082160225236755</v>
      </c>
      <c r="T23">
        <v>15.203480931661122</v>
      </c>
      <c r="U23" s="156">
        <f t="shared" si="2"/>
        <v>39.6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39.6</v>
      </c>
      <c r="E24">
        <f>GT!N24</f>
        <v>0</v>
      </c>
      <c r="F24">
        <f t="shared" si="4"/>
        <v>84</v>
      </c>
      <c r="G24">
        <f t="shared" si="5"/>
        <v>39.6</v>
      </c>
      <c r="H24" s="154"/>
      <c r="I24">
        <f>BRPL_EOD!AC24+BRPL_EOD!AD24</f>
        <v>14.21</v>
      </c>
      <c r="J24">
        <f>BYPL_EOD!AC24+BYPL_EOD!AD24</f>
        <v>7.78</v>
      </c>
      <c r="K24">
        <f>MES_EOD!AC24+MES_EOD!AD24</f>
        <v>0</v>
      </c>
      <c r="L24">
        <f>NDMC_EOD!AC24+NDMC_EOD!AD24</f>
        <v>2.08</v>
      </c>
      <c r="M24">
        <f>TPDDL_EOD!AC24+TPDDL_EOD!AD24</f>
        <v>15</v>
      </c>
      <c r="N24">
        <f t="shared" si="0"/>
        <v>39.07</v>
      </c>
      <c r="O24" s="154">
        <f t="shared" si="1"/>
        <v>0.53000000000000114</v>
      </c>
      <c r="P24">
        <v>14.402764269260304</v>
      </c>
      <c r="Q24">
        <v>7.8855387765549017</v>
      </c>
      <c r="R24">
        <v>0</v>
      </c>
      <c r="S24">
        <v>2.1082160225236755</v>
      </c>
      <c r="T24">
        <v>15.203480931661122</v>
      </c>
      <c r="U24" s="156">
        <f t="shared" si="2"/>
        <v>39.6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39.6</v>
      </c>
      <c r="E25">
        <f>GT!N25</f>
        <v>0</v>
      </c>
      <c r="F25">
        <f t="shared" si="4"/>
        <v>84</v>
      </c>
      <c r="G25">
        <f t="shared" si="5"/>
        <v>39.6</v>
      </c>
      <c r="H25" s="154"/>
      <c r="I25">
        <f>BRPL_EOD!AC25+BRPL_EOD!AD25</f>
        <v>14.21</v>
      </c>
      <c r="J25">
        <f>BYPL_EOD!AC25+BYPL_EOD!AD25</f>
        <v>7.78</v>
      </c>
      <c r="K25">
        <f>MES_EOD!AC25+MES_EOD!AD25</f>
        <v>0</v>
      </c>
      <c r="L25">
        <f>NDMC_EOD!AC25+NDMC_EOD!AD25</f>
        <v>2.08</v>
      </c>
      <c r="M25">
        <f>TPDDL_EOD!AC25+TPDDL_EOD!AD25</f>
        <v>15</v>
      </c>
      <c r="N25">
        <f t="shared" si="0"/>
        <v>39.07</v>
      </c>
      <c r="O25" s="154">
        <f t="shared" si="1"/>
        <v>0.53000000000000114</v>
      </c>
      <c r="P25">
        <v>14.402764269260304</v>
      </c>
      <c r="Q25">
        <v>7.8855387765549017</v>
      </c>
      <c r="R25">
        <v>0</v>
      </c>
      <c r="S25">
        <v>2.1082160225236755</v>
      </c>
      <c r="T25">
        <v>15.203480931661122</v>
      </c>
      <c r="U25" s="156">
        <f t="shared" si="2"/>
        <v>39.6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39.6</v>
      </c>
      <c r="E26">
        <f>GT!N26</f>
        <v>0</v>
      </c>
      <c r="F26">
        <f t="shared" si="4"/>
        <v>84</v>
      </c>
      <c r="G26">
        <f t="shared" si="5"/>
        <v>39.6</v>
      </c>
      <c r="H26" s="154"/>
      <c r="I26">
        <f>BRPL_EOD!AC26+BRPL_EOD!AD26</f>
        <v>14.21</v>
      </c>
      <c r="J26">
        <f>BYPL_EOD!AC26+BYPL_EOD!AD26</f>
        <v>7.78</v>
      </c>
      <c r="K26">
        <f>MES_EOD!AC26+MES_EOD!AD26</f>
        <v>0</v>
      </c>
      <c r="L26">
        <f>NDMC_EOD!AC26+NDMC_EOD!AD26</f>
        <v>2.08</v>
      </c>
      <c r="M26">
        <f>TPDDL_EOD!AC26+TPDDL_EOD!AD26</f>
        <v>15</v>
      </c>
      <c r="N26">
        <f t="shared" si="0"/>
        <v>39.07</v>
      </c>
      <c r="O26" s="154">
        <f t="shared" si="1"/>
        <v>0.53000000000000114</v>
      </c>
      <c r="P26">
        <v>14.402764269260304</v>
      </c>
      <c r="Q26">
        <v>7.8855387765549017</v>
      </c>
      <c r="R26">
        <v>0</v>
      </c>
      <c r="S26">
        <v>2.1082160225236755</v>
      </c>
      <c r="T26">
        <v>15.203480931661122</v>
      </c>
      <c r="U26" s="156">
        <f t="shared" si="2"/>
        <v>39.6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39.6</v>
      </c>
      <c r="E27">
        <f>GT!N27</f>
        <v>0</v>
      </c>
      <c r="F27">
        <f t="shared" si="4"/>
        <v>84</v>
      </c>
      <c r="G27">
        <f t="shared" si="5"/>
        <v>39.6</v>
      </c>
      <c r="H27" s="154"/>
      <c r="I27">
        <f>BRPL_EOD!AC27+BRPL_EOD!AD27</f>
        <v>14.21</v>
      </c>
      <c r="J27">
        <f>BYPL_EOD!AC27+BYPL_EOD!AD27</f>
        <v>7.78</v>
      </c>
      <c r="K27">
        <f>MES_EOD!AC27+MES_EOD!AD27</f>
        <v>0</v>
      </c>
      <c r="L27">
        <f>NDMC_EOD!AC27+NDMC_EOD!AD27</f>
        <v>2.08</v>
      </c>
      <c r="M27">
        <f>TPDDL_EOD!AC27+TPDDL_EOD!AD27</f>
        <v>15</v>
      </c>
      <c r="N27">
        <f t="shared" si="0"/>
        <v>39.07</v>
      </c>
      <c r="O27" s="154">
        <f t="shared" si="1"/>
        <v>0.53000000000000114</v>
      </c>
      <c r="P27">
        <v>14.402764269260304</v>
      </c>
      <c r="Q27">
        <v>7.8855387765549017</v>
      </c>
      <c r="R27">
        <v>0</v>
      </c>
      <c r="S27">
        <v>2.1082160225236755</v>
      </c>
      <c r="T27">
        <v>15.203480931661122</v>
      </c>
      <c r="U27" s="156">
        <f t="shared" si="2"/>
        <v>39.6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39.6</v>
      </c>
      <c r="E28">
        <f>GT!N28</f>
        <v>0</v>
      </c>
      <c r="F28">
        <f t="shared" si="4"/>
        <v>84</v>
      </c>
      <c r="G28">
        <f t="shared" si="5"/>
        <v>39.6</v>
      </c>
      <c r="H28" s="154"/>
      <c r="I28">
        <f>BRPL_EOD!AC28+BRPL_EOD!AD28</f>
        <v>14.21</v>
      </c>
      <c r="J28">
        <f>BYPL_EOD!AC28+BYPL_EOD!AD28</f>
        <v>7.78</v>
      </c>
      <c r="K28">
        <f>MES_EOD!AC28+MES_EOD!AD28</f>
        <v>0</v>
      </c>
      <c r="L28">
        <f>NDMC_EOD!AC28+NDMC_EOD!AD28</f>
        <v>2.08</v>
      </c>
      <c r="M28">
        <f>TPDDL_EOD!AC28+TPDDL_EOD!AD28</f>
        <v>15</v>
      </c>
      <c r="N28">
        <f t="shared" si="0"/>
        <v>39.07</v>
      </c>
      <c r="O28" s="154">
        <f t="shared" si="1"/>
        <v>0.53000000000000114</v>
      </c>
      <c r="P28">
        <v>14.402764269260304</v>
      </c>
      <c r="Q28">
        <v>7.8855387765549017</v>
      </c>
      <c r="R28">
        <v>0</v>
      </c>
      <c r="S28">
        <v>2.1082160225236755</v>
      </c>
      <c r="T28">
        <v>15.203480931661122</v>
      </c>
      <c r="U28" s="156">
        <f t="shared" si="2"/>
        <v>39.6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39.6</v>
      </c>
      <c r="E29">
        <f>GT!N29</f>
        <v>0</v>
      </c>
      <c r="F29">
        <f t="shared" si="4"/>
        <v>84</v>
      </c>
      <c r="G29">
        <f t="shared" si="5"/>
        <v>39.6</v>
      </c>
      <c r="H29" s="154"/>
      <c r="I29">
        <f>BRPL_EOD!AC29+BRPL_EOD!AD29</f>
        <v>14.21</v>
      </c>
      <c r="J29">
        <f>BYPL_EOD!AC29+BYPL_EOD!AD29</f>
        <v>7.78</v>
      </c>
      <c r="K29">
        <f>MES_EOD!AC29+MES_EOD!AD29</f>
        <v>0</v>
      </c>
      <c r="L29">
        <f>NDMC_EOD!AC29+NDMC_EOD!AD29</f>
        <v>2.08</v>
      </c>
      <c r="M29">
        <f>TPDDL_EOD!AC29+TPDDL_EOD!AD29</f>
        <v>15</v>
      </c>
      <c r="N29">
        <f t="shared" si="0"/>
        <v>39.07</v>
      </c>
      <c r="O29" s="154">
        <f t="shared" si="1"/>
        <v>0.53000000000000114</v>
      </c>
      <c r="P29">
        <v>14.402764269260304</v>
      </c>
      <c r="Q29">
        <v>7.8855387765549017</v>
      </c>
      <c r="R29">
        <v>0</v>
      </c>
      <c r="S29">
        <v>2.1082160225236755</v>
      </c>
      <c r="T29">
        <v>15.203480931661122</v>
      </c>
      <c r="U29" s="156">
        <f t="shared" si="2"/>
        <v>39.6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39.6</v>
      </c>
      <c r="E30">
        <f>GT!N30</f>
        <v>0</v>
      </c>
      <c r="F30">
        <f t="shared" si="4"/>
        <v>84</v>
      </c>
      <c r="G30">
        <f t="shared" si="5"/>
        <v>39.6</v>
      </c>
      <c r="H30" s="154"/>
      <c r="I30">
        <f>BRPL_EOD!AC30+BRPL_EOD!AD30</f>
        <v>14.21</v>
      </c>
      <c r="J30">
        <f>BYPL_EOD!AC30+BYPL_EOD!AD30</f>
        <v>7.78</v>
      </c>
      <c r="K30">
        <f>MES_EOD!AC30+MES_EOD!AD30</f>
        <v>0</v>
      </c>
      <c r="L30">
        <f>NDMC_EOD!AC30+NDMC_EOD!AD30</f>
        <v>2.08</v>
      </c>
      <c r="M30">
        <f>TPDDL_EOD!AC30+TPDDL_EOD!AD30</f>
        <v>15</v>
      </c>
      <c r="N30">
        <f t="shared" si="0"/>
        <v>39.07</v>
      </c>
      <c r="O30" s="154">
        <f t="shared" si="1"/>
        <v>0.53000000000000114</v>
      </c>
      <c r="P30">
        <v>14.402764269260304</v>
      </c>
      <c r="Q30">
        <v>7.8855387765549017</v>
      </c>
      <c r="R30">
        <v>0</v>
      </c>
      <c r="S30">
        <v>2.1082160225236755</v>
      </c>
      <c r="T30">
        <v>15.203480931661122</v>
      </c>
      <c r="U30" s="156">
        <f t="shared" si="2"/>
        <v>39.6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39.6</v>
      </c>
      <c r="E31">
        <f>GT!N31</f>
        <v>0</v>
      </c>
      <c r="F31">
        <f t="shared" si="4"/>
        <v>84</v>
      </c>
      <c r="G31">
        <f t="shared" si="5"/>
        <v>39.6</v>
      </c>
      <c r="H31" s="154"/>
      <c r="I31">
        <f>BRPL_EOD!AC31+BRPL_EOD!AD31</f>
        <v>14.21</v>
      </c>
      <c r="J31">
        <f>BYPL_EOD!AC31+BYPL_EOD!AD31</f>
        <v>7.78</v>
      </c>
      <c r="K31">
        <f>MES_EOD!AC31+MES_EOD!AD31</f>
        <v>0</v>
      </c>
      <c r="L31">
        <f>NDMC_EOD!AC31+NDMC_EOD!AD31</f>
        <v>2.08</v>
      </c>
      <c r="M31">
        <f>TPDDL_EOD!AC31+TPDDL_EOD!AD31</f>
        <v>15</v>
      </c>
      <c r="N31">
        <f t="shared" si="0"/>
        <v>39.07</v>
      </c>
      <c r="O31" s="154">
        <f t="shared" si="1"/>
        <v>0.53000000000000114</v>
      </c>
      <c r="P31">
        <v>14.402764269260304</v>
      </c>
      <c r="Q31">
        <v>7.8855387765549017</v>
      </c>
      <c r="R31">
        <v>0</v>
      </c>
      <c r="S31">
        <v>2.1082160225236755</v>
      </c>
      <c r="T31">
        <v>15.203480931661122</v>
      </c>
      <c r="U31" s="156">
        <f t="shared" si="2"/>
        <v>39.6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39.6</v>
      </c>
      <c r="E32">
        <f>GT!N32</f>
        <v>0</v>
      </c>
      <c r="F32">
        <f t="shared" si="4"/>
        <v>84</v>
      </c>
      <c r="G32">
        <f t="shared" si="5"/>
        <v>39.6</v>
      </c>
      <c r="H32" s="154"/>
      <c r="I32">
        <f>BRPL_EOD!AC32+BRPL_EOD!AD32</f>
        <v>14.21</v>
      </c>
      <c r="J32">
        <f>BYPL_EOD!AC32+BYPL_EOD!AD32</f>
        <v>7.78</v>
      </c>
      <c r="K32">
        <f>MES_EOD!AC32+MES_EOD!AD32</f>
        <v>0</v>
      </c>
      <c r="L32">
        <f>NDMC_EOD!AC32+NDMC_EOD!AD32</f>
        <v>2.08</v>
      </c>
      <c r="M32">
        <f>TPDDL_EOD!AC32+TPDDL_EOD!AD32</f>
        <v>15</v>
      </c>
      <c r="N32">
        <f t="shared" si="0"/>
        <v>39.07</v>
      </c>
      <c r="O32" s="154">
        <f t="shared" si="1"/>
        <v>0.53000000000000114</v>
      </c>
      <c r="P32">
        <v>14.402764269260304</v>
      </c>
      <c r="Q32">
        <v>7.8855387765549017</v>
      </c>
      <c r="R32">
        <v>0</v>
      </c>
      <c r="S32">
        <v>2.1082160225236755</v>
      </c>
      <c r="T32">
        <v>15.203480931661122</v>
      </c>
      <c r="U32" s="156">
        <f t="shared" si="2"/>
        <v>39.6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39.6</v>
      </c>
      <c r="E33">
        <f>GT!N33</f>
        <v>0</v>
      </c>
      <c r="F33">
        <f t="shared" si="4"/>
        <v>84</v>
      </c>
      <c r="G33">
        <f t="shared" si="5"/>
        <v>39.6</v>
      </c>
      <c r="H33" s="154"/>
      <c r="I33">
        <f>BRPL_EOD!AC33+BRPL_EOD!AD33</f>
        <v>14.21</v>
      </c>
      <c r="J33">
        <f>BYPL_EOD!AC33+BYPL_EOD!AD33</f>
        <v>7.78</v>
      </c>
      <c r="K33">
        <f>MES_EOD!AC33+MES_EOD!AD33</f>
        <v>0</v>
      </c>
      <c r="L33">
        <f>NDMC_EOD!AC33+NDMC_EOD!AD33</f>
        <v>2.08</v>
      </c>
      <c r="M33">
        <f>TPDDL_EOD!AC33+TPDDL_EOD!AD33</f>
        <v>15</v>
      </c>
      <c r="N33">
        <f t="shared" si="0"/>
        <v>39.07</v>
      </c>
      <c r="O33" s="154">
        <f t="shared" si="1"/>
        <v>0.53000000000000114</v>
      </c>
      <c r="P33">
        <v>14.402764269260304</v>
      </c>
      <c r="Q33">
        <v>7.8855387765549017</v>
      </c>
      <c r="R33">
        <v>0</v>
      </c>
      <c r="S33">
        <v>2.1082160225236755</v>
      </c>
      <c r="T33">
        <v>15.203480931661122</v>
      </c>
      <c r="U33" s="156">
        <f t="shared" si="2"/>
        <v>39.6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39.6</v>
      </c>
      <c r="E34">
        <f>GT!N34</f>
        <v>0</v>
      </c>
      <c r="F34">
        <f t="shared" si="4"/>
        <v>84</v>
      </c>
      <c r="G34">
        <f t="shared" si="5"/>
        <v>39.6</v>
      </c>
      <c r="H34" s="154"/>
      <c r="I34">
        <f>BRPL_EOD!AC34+BRPL_EOD!AD34</f>
        <v>14.21</v>
      </c>
      <c r="J34">
        <f>BYPL_EOD!AC34+BYPL_EOD!AD34</f>
        <v>7.78</v>
      </c>
      <c r="K34">
        <f>MES_EOD!AC34+MES_EOD!AD34</f>
        <v>0</v>
      </c>
      <c r="L34">
        <f>NDMC_EOD!AC34+NDMC_EOD!AD34</f>
        <v>2.08</v>
      </c>
      <c r="M34">
        <f>TPDDL_EOD!AC34+TPDDL_EOD!AD34</f>
        <v>15</v>
      </c>
      <c r="N34">
        <f t="shared" si="0"/>
        <v>39.07</v>
      </c>
      <c r="O34" s="154">
        <f t="shared" si="1"/>
        <v>0.53000000000000114</v>
      </c>
      <c r="P34">
        <v>14.402764269260304</v>
      </c>
      <c r="Q34">
        <v>7.8855387765549017</v>
      </c>
      <c r="R34">
        <v>0</v>
      </c>
      <c r="S34">
        <v>2.1082160225236755</v>
      </c>
      <c r="T34">
        <v>15.203480931661122</v>
      </c>
      <c r="U34" s="156">
        <f t="shared" si="2"/>
        <v>39.6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39.6</v>
      </c>
      <c r="E35">
        <f>GT!N35</f>
        <v>0</v>
      </c>
      <c r="F35">
        <f t="shared" si="4"/>
        <v>84</v>
      </c>
      <c r="G35">
        <f t="shared" si="5"/>
        <v>39.6</v>
      </c>
      <c r="H35" s="154"/>
      <c r="I35">
        <f>BRPL_EOD!AC35+BRPL_EOD!AD35</f>
        <v>14.21</v>
      </c>
      <c r="J35">
        <f>BYPL_EOD!AC35+BYPL_EOD!AD35</f>
        <v>7.78</v>
      </c>
      <c r="K35">
        <f>MES_EOD!AC35+MES_EOD!AD35</f>
        <v>0</v>
      </c>
      <c r="L35">
        <f>NDMC_EOD!AC35+NDMC_EOD!AD35</f>
        <v>2.08</v>
      </c>
      <c r="M35">
        <f>TPDDL_EOD!AC35+TPDDL_EOD!AD35</f>
        <v>15</v>
      </c>
      <c r="N35">
        <f t="shared" si="0"/>
        <v>39.07</v>
      </c>
      <c r="O35" s="154">
        <f t="shared" si="1"/>
        <v>0.53000000000000114</v>
      </c>
      <c r="P35">
        <v>14.402764269260304</v>
      </c>
      <c r="Q35">
        <v>7.8855387765549017</v>
      </c>
      <c r="R35">
        <v>0</v>
      </c>
      <c r="S35">
        <v>2.1082160225236755</v>
      </c>
      <c r="T35">
        <v>15.203480931661122</v>
      </c>
      <c r="U35" s="156">
        <f t="shared" si="2"/>
        <v>39.6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39.6</v>
      </c>
      <c r="E36">
        <f>GT!N36</f>
        <v>0</v>
      </c>
      <c r="F36">
        <f t="shared" si="4"/>
        <v>84</v>
      </c>
      <c r="G36">
        <f t="shared" si="5"/>
        <v>39.6</v>
      </c>
      <c r="H36" s="154"/>
      <c r="I36">
        <f>BRPL_EOD!AC36+BRPL_EOD!AD36</f>
        <v>14.21</v>
      </c>
      <c r="J36">
        <f>BYPL_EOD!AC36+BYPL_EOD!AD36</f>
        <v>7.78</v>
      </c>
      <c r="K36">
        <f>MES_EOD!AC36+MES_EOD!AD36</f>
        <v>0</v>
      </c>
      <c r="L36">
        <f>NDMC_EOD!AC36+NDMC_EOD!AD36</f>
        <v>2.08</v>
      </c>
      <c r="M36">
        <f>TPDDL_EOD!AC36+TPDDL_EOD!AD36</f>
        <v>15</v>
      </c>
      <c r="N36">
        <f t="shared" si="0"/>
        <v>39.07</v>
      </c>
      <c r="O36" s="154">
        <f t="shared" si="1"/>
        <v>0.53000000000000114</v>
      </c>
      <c r="P36">
        <v>14.402764269260304</v>
      </c>
      <c r="Q36">
        <v>7.8855387765549017</v>
      </c>
      <c r="R36">
        <v>0</v>
      </c>
      <c r="S36">
        <v>2.1082160225236755</v>
      </c>
      <c r="T36">
        <v>15.203480931661122</v>
      </c>
      <c r="U36" s="156">
        <f t="shared" si="2"/>
        <v>39.6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39.6</v>
      </c>
      <c r="E37">
        <f>GT!N37</f>
        <v>0</v>
      </c>
      <c r="F37">
        <f t="shared" si="4"/>
        <v>84</v>
      </c>
      <c r="G37">
        <f t="shared" si="5"/>
        <v>39.6</v>
      </c>
      <c r="H37" s="154"/>
      <c r="I37">
        <f>BRPL_EOD!AC37+BRPL_EOD!AD37</f>
        <v>14.21</v>
      </c>
      <c r="J37">
        <f>BYPL_EOD!AC37+BYPL_EOD!AD37</f>
        <v>7.78</v>
      </c>
      <c r="K37">
        <f>MES_EOD!AC37+MES_EOD!AD37</f>
        <v>0</v>
      </c>
      <c r="L37">
        <f>NDMC_EOD!AC37+NDMC_EOD!AD37</f>
        <v>2.08</v>
      </c>
      <c r="M37">
        <f>TPDDL_EOD!AC37+TPDDL_EOD!AD37</f>
        <v>15</v>
      </c>
      <c r="N37">
        <f t="shared" si="0"/>
        <v>39.07</v>
      </c>
      <c r="O37" s="154">
        <f t="shared" si="1"/>
        <v>0.53000000000000114</v>
      </c>
      <c r="P37">
        <v>14.402764269260304</v>
      </c>
      <c r="Q37">
        <v>7.8855387765549017</v>
      </c>
      <c r="R37">
        <v>0</v>
      </c>
      <c r="S37">
        <v>2.1082160225236755</v>
      </c>
      <c r="T37">
        <v>15.203480931661122</v>
      </c>
      <c r="U37" s="156">
        <f t="shared" si="2"/>
        <v>39.6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39.6</v>
      </c>
      <c r="E38">
        <f>GT!N38</f>
        <v>0</v>
      </c>
      <c r="F38">
        <f t="shared" si="4"/>
        <v>84</v>
      </c>
      <c r="G38">
        <f t="shared" si="5"/>
        <v>39.6</v>
      </c>
      <c r="H38" s="154"/>
      <c r="I38">
        <f>BRPL_EOD!AC38+BRPL_EOD!AD38</f>
        <v>14.21</v>
      </c>
      <c r="J38">
        <f>BYPL_EOD!AC38+BYPL_EOD!AD38</f>
        <v>7.78</v>
      </c>
      <c r="K38">
        <f>MES_EOD!AC38+MES_EOD!AD38</f>
        <v>0</v>
      </c>
      <c r="L38">
        <f>NDMC_EOD!AC38+NDMC_EOD!AD38</f>
        <v>2.08</v>
      </c>
      <c r="M38">
        <f>TPDDL_EOD!AC38+TPDDL_EOD!AD38</f>
        <v>15</v>
      </c>
      <c r="N38">
        <f t="shared" si="0"/>
        <v>39.07</v>
      </c>
      <c r="O38" s="154">
        <f t="shared" si="1"/>
        <v>0.53000000000000114</v>
      </c>
      <c r="P38">
        <v>14.402764269260304</v>
      </c>
      <c r="Q38">
        <v>7.8855387765549017</v>
      </c>
      <c r="R38">
        <v>0</v>
      </c>
      <c r="S38">
        <v>2.1082160225236755</v>
      </c>
      <c r="T38">
        <v>15.203480931661122</v>
      </c>
      <c r="U38" s="156">
        <f t="shared" si="2"/>
        <v>39.6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39.299999999999997</v>
      </c>
      <c r="E39">
        <f>GT!N39</f>
        <v>0</v>
      </c>
      <c r="F39">
        <f t="shared" si="4"/>
        <v>84</v>
      </c>
      <c r="G39">
        <f t="shared" si="5"/>
        <v>39.299999999999997</v>
      </c>
      <c r="H39" s="154"/>
      <c r="I39">
        <f>BRPL_EOD!AC39+BRPL_EOD!AD39</f>
        <v>14.21</v>
      </c>
      <c r="J39">
        <f>BYPL_EOD!AC39+BYPL_EOD!AD39</f>
        <v>7.78</v>
      </c>
      <c r="K39">
        <f>MES_EOD!AC39+MES_EOD!AD39</f>
        <v>0</v>
      </c>
      <c r="L39">
        <f>NDMC_EOD!AC39+NDMC_EOD!AD39</f>
        <v>2.08</v>
      </c>
      <c r="M39">
        <f>TPDDL_EOD!AC39+TPDDL_EOD!AD39</f>
        <v>15</v>
      </c>
      <c r="N39">
        <f t="shared" si="0"/>
        <v>39.07</v>
      </c>
      <c r="O39" s="154">
        <f t="shared" si="1"/>
        <v>0.22999999999999687</v>
      </c>
      <c r="P39">
        <v>14.293652418735602</v>
      </c>
      <c r="Q39">
        <v>7.8257998464294856</v>
      </c>
      <c r="R39">
        <v>0</v>
      </c>
      <c r="S39">
        <v>2.0922446890197079</v>
      </c>
      <c r="T39">
        <v>15.088303045815202</v>
      </c>
      <c r="U39" s="156">
        <f t="shared" si="2"/>
        <v>39.299999999999997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12.27</v>
      </c>
      <c r="J40">
        <f>BYPL_EOD!AC40+BYPL_EOD!AD40</f>
        <v>6.72</v>
      </c>
      <c r="K40">
        <f>MES_EOD!AC40+MES_EOD!AD40</f>
        <v>0</v>
      </c>
      <c r="L40">
        <f>NDMC_EOD!AC40+NDMC_EOD!AD40</f>
        <v>2.08</v>
      </c>
      <c r="M40">
        <f>TPDDL_EOD!AC40+TPDDL_EOD!AD40</f>
        <v>15</v>
      </c>
      <c r="N40">
        <f t="shared" si="0"/>
        <v>36.07</v>
      </c>
      <c r="O40" s="154">
        <f t="shared" si="1"/>
        <v>0.22999999999999687</v>
      </c>
      <c r="P40">
        <v>12.348239534238978</v>
      </c>
      <c r="Q40">
        <v>6.7628500138619341</v>
      </c>
      <c r="R40">
        <v>0</v>
      </c>
      <c r="S40">
        <v>2.093263099528694</v>
      </c>
      <c r="T40">
        <v>15.09564735237039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12.27</v>
      </c>
      <c r="J41">
        <f>BYPL_EOD!AC41+BYPL_EOD!AD41</f>
        <v>6.72</v>
      </c>
      <c r="K41">
        <f>MES_EOD!AC41+MES_EOD!AD41</f>
        <v>0</v>
      </c>
      <c r="L41">
        <f>NDMC_EOD!AC41+NDMC_EOD!AD41</f>
        <v>2.08</v>
      </c>
      <c r="M41">
        <f>TPDDL_EOD!AC41+TPDDL_EOD!AD41</f>
        <v>15</v>
      </c>
      <c r="N41">
        <f t="shared" si="0"/>
        <v>36.07</v>
      </c>
      <c r="O41" s="154">
        <f t="shared" si="1"/>
        <v>0.22999999999999687</v>
      </c>
      <c r="P41">
        <v>12.348239534238978</v>
      </c>
      <c r="Q41">
        <v>6.7628500138619341</v>
      </c>
      <c r="R41">
        <v>0</v>
      </c>
      <c r="S41">
        <v>2.093263099528694</v>
      </c>
      <c r="T41">
        <v>15.09564735237039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12.27</v>
      </c>
      <c r="J42">
        <f>BYPL_EOD!AC42+BYPL_EOD!AD42</f>
        <v>6.72</v>
      </c>
      <c r="K42">
        <f>MES_EOD!AC42+MES_EOD!AD42</f>
        <v>0</v>
      </c>
      <c r="L42">
        <f>NDMC_EOD!AC42+NDMC_EOD!AD42</f>
        <v>2.08</v>
      </c>
      <c r="M42">
        <f>TPDDL_EOD!AC42+TPDDL_EOD!AD42</f>
        <v>15</v>
      </c>
      <c r="N42">
        <f t="shared" si="0"/>
        <v>36.07</v>
      </c>
      <c r="O42" s="154">
        <f t="shared" si="1"/>
        <v>0.22999999999999687</v>
      </c>
      <c r="P42">
        <v>12.348239534238978</v>
      </c>
      <c r="Q42">
        <v>6.7628500138619341</v>
      </c>
      <c r="R42">
        <v>0</v>
      </c>
      <c r="S42">
        <v>2.093263099528694</v>
      </c>
      <c r="T42">
        <v>15.09564735237039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12.27</v>
      </c>
      <c r="J43">
        <f>BYPL_EOD!AC43+BYPL_EOD!AD43</f>
        <v>6.72</v>
      </c>
      <c r="K43">
        <f>MES_EOD!AC43+MES_EOD!AD43</f>
        <v>0</v>
      </c>
      <c r="L43">
        <f>NDMC_EOD!AC43+NDMC_EOD!AD43</f>
        <v>2.08</v>
      </c>
      <c r="M43">
        <f>TPDDL_EOD!AC43+TPDDL_EOD!AD43</f>
        <v>15</v>
      </c>
      <c r="N43">
        <f t="shared" si="0"/>
        <v>36.07</v>
      </c>
      <c r="O43" s="154">
        <f t="shared" si="1"/>
        <v>0.22999999999999687</v>
      </c>
      <c r="P43">
        <v>12.348239534238978</v>
      </c>
      <c r="Q43">
        <v>6.7628500138619341</v>
      </c>
      <c r="R43">
        <v>0</v>
      </c>
      <c r="S43">
        <v>2.093263099528694</v>
      </c>
      <c r="T43">
        <v>15.09564735237039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12.27</v>
      </c>
      <c r="J44">
        <f>BYPL_EOD!AC44+BYPL_EOD!AD44</f>
        <v>6.72</v>
      </c>
      <c r="K44">
        <f>MES_EOD!AC44+MES_EOD!AD44</f>
        <v>0</v>
      </c>
      <c r="L44">
        <f>NDMC_EOD!AC44+NDMC_EOD!AD44</f>
        <v>2.08</v>
      </c>
      <c r="M44">
        <f>TPDDL_EOD!AC44+TPDDL_EOD!AD44</f>
        <v>15</v>
      </c>
      <c r="N44">
        <f t="shared" si="0"/>
        <v>36.07</v>
      </c>
      <c r="O44" s="154">
        <f t="shared" si="1"/>
        <v>0.22999999999999687</v>
      </c>
      <c r="P44">
        <v>12.348239534238978</v>
      </c>
      <c r="Q44">
        <v>6.7628500138619341</v>
      </c>
      <c r="R44">
        <v>0</v>
      </c>
      <c r="S44">
        <v>2.093263099528694</v>
      </c>
      <c r="T44">
        <v>15.09564735237039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12.27</v>
      </c>
      <c r="J45">
        <f>BYPL_EOD!AC45+BYPL_EOD!AD45</f>
        <v>6.72</v>
      </c>
      <c r="K45">
        <f>MES_EOD!AC45+MES_EOD!AD45</f>
        <v>0</v>
      </c>
      <c r="L45">
        <f>NDMC_EOD!AC45+NDMC_EOD!AD45</f>
        <v>2.08</v>
      </c>
      <c r="M45">
        <f>TPDDL_EOD!AC45+TPDDL_EOD!AD45</f>
        <v>15</v>
      </c>
      <c r="N45">
        <f t="shared" si="0"/>
        <v>36.07</v>
      </c>
      <c r="O45" s="154">
        <f t="shared" si="1"/>
        <v>0.22999999999999687</v>
      </c>
      <c r="P45">
        <v>12.348239534238978</v>
      </c>
      <c r="Q45">
        <v>6.7628500138619341</v>
      </c>
      <c r="R45">
        <v>0</v>
      </c>
      <c r="S45">
        <v>2.093263099528694</v>
      </c>
      <c r="T45">
        <v>15.09564735237039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12.27</v>
      </c>
      <c r="J46">
        <f>BYPL_EOD!AC46+BYPL_EOD!AD46</f>
        <v>6.72</v>
      </c>
      <c r="K46">
        <f>MES_EOD!AC46+MES_EOD!AD46</f>
        <v>0</v>
      </c>
      <c r="L46">
        <f>NDMC_EOD!AC46+NDMC_EOD!AD46</f>
        <v>2.08</v>
      </c>
      <c r="M46">
        <f>TPDDL_EOD!AC46+TPDDL_EOD!AD46</f>
        <v>15</v>
      </c>
      <c r="N46">
        <f t="shared" si="0"/>
        <v>36.07</v>
      </c>
      <c r="O46" s="154">
        <f t="shared" si="1"/>
        <v>0.22999999999999687</v>
      </c>
      <c r="P46">
        <v>12.348239534238978</v>
      </c>
      <c r="Q46">
        <v>6.7628500138619341</v>
      </c>
      <c r="R46">
        <v>0</v>
      </c>
      <c r="S46">
        <v>2.093263099528694</v>
      </c>
      <c r="T46">
        <v>15.09564735237039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12.27</v>
      </c>
      <c r="J47">
        <f>BYPL_EOD!AC47+BYPL_EOD!AD47</f>
        <v>6.72</v>
      </c>
      <c r="K47">
        <f>MES_EOD!AC47+MES_EOD!AD47</f>
        <v>0</v>
      </c>
      <c r="L47">
        <f>NDMC_EOD!AC47+NDMC_EOD!AD47</f>
        <v>2.08</v>
      </c>
      <c r="M47">
        <f>TPDDL_EOD!AC47+TPDDL_EOD!AD47</f>
        <v>15</v>
      </c>
      <c r="N47">
        <f t="shared" si="0"/>
        <v>36.07</v>
      </c>
      <c r="O47" s="154">
        <f t="shared" si="1"/>
        <v>0.22999999999999687</v>
      </c>
      <c r="P47">
        <v>12.348239534238978</v>
      </c>
      <c r="Q47">
        <v>6.7628500138619341</v>
      </c>
      <c r="R47">
        <v>0</v>
      </c>
      <c r="S47">
        <v>2.093263099528694</v>
      </c>
      <c r="T47">
        <v>15.09564735237039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38.299999999999997</v>
      </c>
      <c r="E48">
        <f>GT!N48</f>
        <v>0</v>
      </c>
      <c r="F48">
        <f t="shared" si="4"/>
        <v>84</v>
      </c>
      <c r="G48">
        <f t="shared" si="5"/>
        <v>38.299999999999997</v>
      </c>
      <c r="H48" s="154"/>
      <c r="I48">
        <f>BRPL_EOD!AC48+BRPL_EOD!AD48</f>
        <v>13.56</v>
      </c>
      <c r="J48">
        <f>BYPL_EOD!AC48+BYPL_EOD!AD48</f>
        <v>7.43</v>
      </c>
      <c r="K48">
        <f>MES_EOD!AC48+MES_EOD!AD48</f>
        <v>0</v>
      </c>
      <c r="L48">
        <f>NDMC_EOD!AC48+NDMC_EOD!AD48</f>
        <v>2.08</v>
      </c>
      <c r="M48">
        <f>TPDDL_EOD!AC48+TPDDL_EOD!AD48</f>
        <v>15</v>
      </c>
      <c r="N48">
        <f t="shared" si="0"/>
        <v>38.07</v>
      </c>
      <c r="O48" s="154">
        <f t="shared" si="1"/>
        <v>0.22999999999999687</v>
      </c>
      <c r="P48">
        <v>13.641922773837667</v>
      </c>
      <c r="Q48">
        <v>7.4748883635408445</v>
      </c>
      <c r="R48">
        <v>0</v>
      </c>
      <c r="S48">
        <v>2.0925663251904387</v>
      </c>
      <c r="T48">
        <v>15.090622537431047</v>
      </c>
      <c r="U48" s="156">
        <f t="shared" si="2"/>
        <v>38.299999999999997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38.299999999999997</v>
      </c>
      <c r="E49">
        <f>GT!N49</f>
        <v>0</v>
      </c>
      <c r="F49">
        <f t="shared" si="4"/>
        <v>84</v>
      </c>
      <c r="G49">
        <f t="shared" si="5"/>
        <v>38.299999999999997</v>
      </c>
      <c r="H49" s="154"/>
      <c r="I49">
        <f>BRPL_EOD!AC49+BRPL_EOD!AD49</f>
        <v>13.56</v>
      </c>
      <c r="J49">
        <f>BYPL_EOD!AC49+BYPL_EOD!AD49</f>
        <v>7.43</v>
      </c>
      <c r="K49">
        <f>MES_EOD!AC49+MES_EOD!AD49</f>
        <v>0</v>
      </c>
      <c r="L49">
        <f>NDMC_EOD!AC49+NDMC_EOD!AD49</f>
        <v>2.08</v>
      </c>
      <c r="M49">
        <f>TPDDL_EOD!AC49+TPDDL_EOD!AD49</f>
        <v>15</v>
      </c>
      <c r="N49">
        <f t="shared" si="0"/>
        <v>38.07</v>
      </c>
      <c r="O49" s="154">
        <f t="shared" si="1"/>
        <v>0.22999999999999687</v>
      </c>
      <c r="P49">
        <v>13.641922773837667</v>
      </c>
      <c r="Q49">
        <v>7.4748883635408445</v>
      </c>
      <c r="R49">
        <v>0</v>
      </c>
      <c r="S49">
        <v>2.0925663251904387</v>
      </c>
      <c r="T49">
        <v>15.090622537431047</v>
      </c>
      <c r="U49" s="156">
        <f t="shared" si="2"/>
        <v>38.299999999999997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38.299999999999997</v>
      </c>
      <c r="E50">
        <f>GT!N50</f>
        <v>0</v>
      </c>
      <c r="F50">
        <f t="shared" si="4"/>
        <v>84</v>
      </c>
      <c r="G50">
        <f t="shared" si="5"/>
        <v>38.299999999999997</v>
      </c>
      <c r="H50" s="154"/>
      <c r="I50">
        <f>BRPL_EOD!AC50+BRPL_EOD!AD50</f>
        <v>13.56</v>
      </c>
      <c r="J50">
        <f>BYPL_EOD!AC50+BYPL_EOD!AD50</f>
        <v>7.43</v>
      </c>
      <c r="K50">
        <f>MES_EOD!AC50+MES_EOD!AD50</f>
        <v>0</v>
      </c>
      <c r="L50">
        <f>NDMC_EOD!AC50+NDMC_EOD!AD50</f>
        <v>2.08</v>
      </c>
      <c r="M50">
        <f>TPDDL_EOD!AC50+TPDDL_EOD!AD50</f>
        <v>15</v>
      </c>
      <c r="N50">
        <f t="shared" si="0"/>
        <v>38.07</v>
      </c>
      <c r="O50" s="154">
        <f t="shared" si="1"/>
        <v>0.22999999999999687</v>
      </c>
      <c r="P50">
        <v>13.641922773837667</v>
      </c>
      <c r="Q50">
        <v>7.4748883635408445</v>
      </c>
      <c r="R50">
        <v>0</v>
      </c>
      <c r="S50">
        <v>2.0925663251904387</v>
      </c>
      <c r="T50">
        <v>15.090622537431047</v>
      </c>
      <c r="U50" s="156">
        <f t="shared" si="2"/>
        <v>38.299999999999997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38.299999999999997</v>
      </c>
      <c r="E51">
        <f>GT!N51</f>
        <v>0</v>
      </c>
      <c r="F51">
        <f t="shared" si="4"/>
        <v>84</v>
      </c>
      <c r="G51">
        <f t="shared" si="5"/>
        <v>38.299999999999997</v>
      </c>
      <c r="H51" s="154"/>
      <c r="I51">
        <f>BRPL_EOD!AC51+BRPL_EOD!AD51</f>
        <v>13.56</v>
      </c>
      <c r="J51">
        <f>BYPL_EOD!AC51+BYPL_EOD!AD51</f>
        <v>7.43</v>
      </c>
      <c r="K51">
        <f>MES_EOD!AC51+MES_EOD!AD51</f>
        <v>0</v>
      </c>
      <c r="L51">
        <f>NDMC_EOD!AC51+NDMC_EOD!AD51</f>
        <v>2.08</v>
      </c>
      <c r="M51">
        <f>TPDDL_EOD!AC51+TPDDL_EOD!AD51</f>
        <v>15</v>
      </c>
      <c r="N51">
        <f t="shared" si="0"/>
        <v>38.07</v>
      </c>
      <c r="O51" s="154">
        <f t="shared" si="1"/>
        <v>0.22999999999999687</v>
      </c>
      <c r="P51">
        <v>13.641922773837667</v>
      </c>
      <c r="Q51">
        <v>7.4748883635408445</v>
      </c>
      <c r="R51">
        <v>0</v>
      </c>
      <c r="S51">
        <v>2.0925663251904387</v>
      </c>
      <c r="T51">
        <v>15.090622537431047</v>
      </c>
      <c r="U51" s="156">
        <f t="shared" si="2"/>
        <v>38.299999999999997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38.299999999999997</v>
      </c>
      <c r="E52">
        <f>GT!N52</f>
        <v>0</v>
      </c>
      <c r="F52">
        <f t="shared" si="4"/>
        <v>84</v>
      </c>
      <c r="G52">
        <f t="shared" si="5"/>
        <v>38.299999999999997</v>
      </c>
      <c r="H52" s="154"/>
      <c r="I52">
        <f>BRPL_EOD!AC52+BRPL_EOD!AD52</f>
        <v>13.56</v>
      </c>
      <c r="J52">
        <f>BYPL_EOD!AC52+BYPL_EOD!AD52</f>
        <v>7.43</v>
      </c>
      <c r="K52">
        <f>MES_EOD!AC52+MES_EOD!AD52</f>
        <v>0</v>
      </c>
      <c r="L52">
        <f>NDMC_EOD!AC52+NDMC_EOD!AD52</f>
        <v>2.08</v>
      </c>
      <c r="M52">
        <f>TPDDL_EOD!AC52+TPDDL_EOD!AD52</f>
        <v>15</v>
      </c>
      <c r="N52">
        <f t="shared" si="0"/>
        <v>38.07</v>
      </c>
      <c r="O52" s="154">
        <f t="shared" si="1"/>
        <v>0.22999999999999687</v>
      </c>
      <c r="P52">
        <v>13.641922773837667</v>
      </c>
      <c r="Q52">
        <v>7.4748883635408445</v>
      </c>
      <c r="R52">
        <v>0</v>
      </c>
      <c r="S52">
        <v>2.0925663251904387</v>
      </c>
      <c r="T52">
        <v>15.090622537431047</v>
      </c>
      <c r="U52" s="156">
        <f t="shared" si="2"/>
        <v>38.299999999999997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38.299999999999997</v>
      </c>
      <c r="E53">
        <f>GT!N53</f>
        <v>0</v>
      </c>
      <c r="F53">
        <f t="shared" si="4"/>
        <v>84</v>
      </c>
      <c r="G53">
        <f t="shared" si="5"/>
        <v>38.299999999999997</v>
      </c>
      <c r="H53" s="154"/>
      <c r="I53">
        <f>BRPL_EOD!AC53+BRPL_EOD!AD53</f>
        <v>13.56</v>
      </c>
      <c r="J53">
        <f>BYPL_EOD!AC53+BYPL_EOD!AD53</f>
        <v>7.43</v>
      </c>
      <c r="K53">
        <f>MES_EOD!AC53+MES_EOD!AD53</f>
        <v>0</v>
      </c>
      <c r="L53">
        <f>NDMC_EOD!AC53+NDMC_EOD!AD53</f>
        <v>2.08</v>
      </c>
      <c r="M53">
        <f>TPDDL_EOD!AC53+TPDDL_EOD!AD53</f>
        <v>15</v>
      </c>
      <c r="N53">
        <f t="shared" si="0"/>
        <v>38.07</v>
      </c>
      <c r="O53" s="154">
        <f t="shared" si="1"/>
        <v>0.22999999999999687</v>
      </c>
      <c r="P53">
        <v>13.641922773837667</v>
      </c>
      <c r="Q53">
        <v>7.4748883635408445</v>
      </c>
      <c r="R53">
        <v>0</v>
      </c>
      <c r="S53">
        <v>2.0925663251904387</v>
      </c>
      <c r="T53">
        <v>15.090622537431047</v>
      </c>
      <c r="U53" s="156">
        <f t="shared" si="2"/>
        <v>38.299999999999997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38.299999999999997</v>
      </c>
      <c r="E54">
        <f>GT!N54</f>
        <v>0</v>
      </c>
      <c r="F54">
        <f t="shared" si="4"/>
        <v>84</v>
      </c>
      <c r="G54">
        <f t="shared" si="5"/>
        <v>38.299999999999997</v>
      </c>
      <c r="H54" s="154"/>
      <c r="I54">
        <f>BRPL_EOD!AC54+BRPL_EOD!AD54</f>
        <v>13.56</v>
      </c>
      <c r="J54">
        <f>BYPL_EOD!AC54+BYPL_EOD!AD54</f>
        <v>7.43</v>
      </c>
      <c r="K54">
        <f>MES_EOD!AC54+MES_EOD!AD54</f>
        <v>0</v>
      </c>
      <c r="L54">
        <f>NDMC_EOD!AC54+NDMC_EOD!AD54</f>
        <v>2.08</v>
      </c>
      <c r="M54">
        <f>TPDDL_EOD!AC54+TPDDL_EOD!AD54</f>
        <v>15</v>
      </c>
      <c r="N54">
        <f t="shared" si="0"/>
        <v>38.07</v>
      </c>
      <c r="O54" s="154">
        <f t="shared" si="1"/>
        <v>0.22999999999999687</v>
      </c>
      <c r="P54">
        <v>13.641922773837667</v>
      </c>
      <c r="Q54">
        <v>7.4748883635408445</v>
      </c>
      <c r="R54">
        <v>0</v>
      </c>
      <c r="S54">
        <v>2.0925663251904387</v>
      </c>
      <c r="T54">
        <v>15.090622537431047</v>
      </c>
      <c r="U54" s="156">
        <f t="shared" si="2"/>
        <v>38.299999999999997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38.299999999999997</v>
      </c>
      <c r="E55">
        <f>GT!N55</f>
        <v>0</v>
      </c>
      <c r="F55">
        <f t="shared" si="4"/>
        <v>84</v>
      </c>
      <c r="G55">
        <f t="shared" si="5"/>
        <v>38.299999999999997</v>
      </c>
      <c r="H55" s="154"/>
      <c r="I55">
        <f>BRPL_EOD!AC55+BRPL_EOD!AD55</f>
        <v>13.56</v>
      </c>
      <c r="J55">
        <f>BYPL_EOD!AC55+BYPL_EOD!AD55</f>
        <v>7.43</v>
      </c>
      <c r="K55">
        <f>MES_EOD!AC55+MES_EOD!AD55</f>
        <v>0</v>
      </c>
      <c r="L55">
        <f>NDMC_EOD!AC55+NDMC_EOD!AD55</f>
        <v>2.08</v>
      </c>
      <c r="M55">
        <f>TPDDL_EOD!AC55+TPDDL_EOD!AD55</f>
        <v>15</v>
      </c>
      <c r="N55">
        <f t="shared" si="0"/>
        <v>38.07</v>
      </c>
      <c r="O55" s="154">
        <f t="shared" si="1"/>
        <v>0.22999999999999687</v>
      </c>
      <c r="P55">
        <v>13.641922773837667</v>
      </c>
      <c r="Q55">
        <v>7.4748883635408445</v>
      </c>
      <c r="R55">
        <v>0</v>
      </c>
      <c r="S55">
        <v>2.0925663251904387</v>
      </c>
      <c r="T55">
        <v>15.090622537431047</v>
      </c>
      <c r="U55" s="156">
        <f t="shared" si="2"/>
        <v>38.299999999999997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38.299999999999997</v>
      </c>
      <c r="E56">
        <f>GT!N56</f>
        <v>0</v>
      </c>
      <c r="F56">
        <f t="shared" si="4"/>
        <v>84</v>
      </c>
      <c r="G56">
        <f t="shared" si="5"/>
        <v>38.299999999999997</v>
      </c>
      <c r="H56" s="154"/>
      <c r="I56">
        <f>BRPL_EOD!AC56+BRPL_EOD!AD56</f>
        <v>13.56</v>
      </c>
      <c r="J56">
        <f>BYPL_EOD!AC56+BYPL_EOD!AD56</f>
        <v>7.43</v>
      </c>
      <c r="K56">
        <f>MES_EOD!AC56+MES_EOD!AD56</f>
        <v>0</v>
      </c>
      <c r="L56">
        <f>NDMC_EOD!AC56+NDMC_EOD!AD56</f>
        <v>2.08</v>
      </c>
      <c r="M56">
        <f>TPDDL_EOD!AC56+TPDDL_EOD!AD56</f>
        <v>15</v>
      </c>
      <c r="N56">
        <f t="shared" si="0"/>
        <v>38.07</v>
      </c>
      <c r="O56" s="154">
        <f t="shared" si="1"/>
        <v>0.22999999999999687</v>
      </c>
      <c r="P56">
        <v>13.641922773837667</v>
      </c>
      <c r="Q56">
        <v>7.4748883635408445</v>
      </c>
      <c r="R56">
        <v>0</v>
      </c>
      <c r="S56">
        <v>2.0925663251904387</v>
      </c>
      <c r="T56">
        <v>15.090622537431047</v>
      </c>
      <c r="U56" s="156">
        <f t="shared" si="2"/>
        <v>38.299999999999997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38.299999999999997</v>
      </c>
      <c r="E57">
        <f>GT!N57</f>
        <v>0</v>
      </c>
      <c r="F57">
        <f t="shared" si="4"/>
        <v>84</v>
      </c>
      <c r="G57">
        <f t="shared" si="5"/>
        <v>38.299999999999997</v>
      </c>
      <c r="H57" s="154"/>
      <c r="I57">
        <f>BRPL_EOD!AC57+BRPL_EOD!AD57</f>
        <v>13.56</v>
      </c>
      <c r="J57">
        <f>BYPL_EOD!AC57+BYPL_EOD!AD57</f>
        <v>7.43</v>
      </c>
      <c r="K57">
        <f>MES_EOD!AC57+MES_EOD!AD57</f>
        <v>0</v>
      </c>
      <c r="L57">
        <f>NDMC_EOD!AC57+NDMC_EOD!AD57</f>
        <v>2.08</v>
      </c>
      <c r="M57">
        <f>TPDDL_EOD!AC57+TPDDL_EOD!AD57</f>
        <v>15</v>
      </c>
      <c r="N57">
        <f t="shared" si="0"/>
        <v>38.07</v>
      </c>
      <c r="O57" s="154">
        <f t="shared" si="1"/>
        <v>0.22999999999999687</v>
      </c>
      <c r="P57">
        <v>13.641922773837667</v>
      </c>
      <c r="Q57">
        <v>7.4748883635408445</v>
      </c>
      <c r="R57">
        <v>0</v>
      </c>
      <c r="S57">
        <v>2.0925663251904387</v>
      </c>
      <c r="T57">
        <v>15.090622537431047</v>
      </c>
      <c r="U57" s="156">
        <f t="shared" si="2"/>
        <v>38.299999999999997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38.299999999999997</v>
      </c>
      <c r="E58">
        <f>GT!N58</f>
        <v>0</v>
      </c>
      <c r="F58">
        <f t="shared" si="4"/>
        <v>84</v>
      </c>
      <c r="G58">
        <f t="shared" si="5"/>
        <v>38.299999999999997</v>
      </c>
      <c r="H58" s="154"/>
      <c r="I58">
        <f>BRPL_EOD!AC58+BRPL_EOD!AD58</f>
        <v>13.56</v>
      </c>
      <c r="J58">
        <f>BYPL_EOD!AC58+BYPL_EOD!AD58</f>
        <v>7.43</v>
      </c>
      <c r="K58">
        <f>MES_EOD!AC58+MES_EOD!AD58</f>
        <v>0</v>
      </c>
      <c r="L58">
        <f>NDMC_EOD!AC58+NDMC_EOD!AD58</f>
        <v>2.08</v>
      </c>
      <c r="M58">
        <f>TPDDL_EOD!AC58+TPDDL_EOD!AD58</f>
        <v>15</v>
      </c>
      <c r="N58">
        <f t="shared" si="0"/>
        <v>38.07</v>
      </c>
      <c r="O58" s="154">
        <f t="shared" si="1"/>
        <v>0.22999999999999687</v>
      </c>
      <c r="P58">
        <v>13.641922773837667</v>
      </c>
      <c r="Q58">
        <v>7.4748883635408445</v>
      </c>
      <c r="R58">
        <v>0</v>
      </c>
      <c r="S58">
        <v>2.0925663251904387</v>
      </c>
      <c r="T58">
        <v>15.090622537431047</v>
      </c>
      <c r="U58" s="156">
        <f t="shared" si="2"/>
        <v>38.299999999999997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38.299999999999997</v>
      </c>
      <c r="E59">
        <f>GT!N59</f>
        <v>0</v>
      </c>
      <c r="F59">
        <f t="shared" si="4"/>
        <v>84</v>
      </c>
      <c r="G59">
        <f t="shared" si="5"/>
        <v>38.299999999999997</v>
      </c>
      <c r="H59" s="154"/>
      <c r="I59">
        <f>BRPL_EOD!AC59+BRPL_EOD!AD59</f>
        <v>13.56</v>
      </c>
      <c r="J59">
        <f>BYPL_EOD!AC59+BYPL_EOD!AD59</f>
        <v>7.43</v>
      </c>
      <c r="K59">
        <f>MES_EOD!AC59+MES_EOD!AD59</f>
        <v>0</v>
      </c>
      <c r="L59">
        <f>NDMC_EOD!AC59+NDMC_EOD!AD59</f>
        <v>2.08</v>
      </c>
      <c r="M59">
        <f>TPDDL_EOD!AC59+TPDDL_EOD!AD59</f>
        <v>15</v>
      </c>
      <c r="N59">
        <f t="shared" si="0"/>
        <v>38.07</v>
      </c>
      <c r="O59" s="154">
        <f t="shared" si="1"/>
        <v>0.22999999999999687</v>
      </c>
      <c r="P59">
        <v>13.641922773837667</v>
      </c>
      <c r="Q59">
        <v>7.4748883635408445</v>
      </c>
      <c r="R59">
        <v>0</v>
      </c>
      <c r="S59">
        <v>2.0925663251904387</v>
      </c>
      <c r="T59">
        <v>15.090622537431047</v>
      </c>
      <c r="U59" s="156">
        <f t="shared" si="2"/>
        <v>38.299999999999997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38.299999999999997</v>
      </c>
      <c r="E60">
        <f>GT!N60</f>
        <v>0</v>
      </c>
      <c r="F60">
        <f t="shared" si="4"/>
        <v>84</v>
      </c>
      <c r="G60">
        <f t="shared" si="5"/>
        <v>38.299999999999997</v>
      </c>
      <c r="H60" s="154"/>
      <c r="I60">
        <f>BRPL_EOD!AC60+BRPL_EOD!AD60</f>
        <v>13.56</v>
      </c>
      <c r="J60">
        <f>BYPL_EOD!AC60+BYPL_EOD!AD60</f>
        <v>7.43</v>
      </c>
      <c r="K60">
        <f>MES_EOD!AC60+MES_EOD!AD60</f>
        <v>0</v>
      </c>
      <c r="L60">
        <f>NDMC_EOD!AC60+NDMC_EOD!AD60</f>
        <v>2.08</v>
      </c>
      <c r="M60">
        <f>TPDDL_EOD!AC60+TPDDL_EOD!AD60</f>
        <v>15</v>
      </c>
      <c r="N60">
        <f t="shared" si="0"/>
        <v>38.07</v>
      </c>
      <c r="O60" s="154">
        <f t="shared" si="1"/>
        <v>0.22999999999999687</v>
      </c>
      <c r="P60">
        <v>13.641922773837667</v>
      </c>
      <c r="Q60">
        <v>7.4748883635408445</v>
      </c>
      <c r="R60">
        <v>0</v>
      </c>
      <c r="S60">
        <v>2.0925663251904387</v>
      </c>
      <c r="T60">
        <v>15.090622537431047</v>
      </c>
      <c r="U60" s="156">
        <f t="shared" si="2"/>
        <v>38.299999999999997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38.299999999999997</v>
      </c>
      <c r="E61">
        <f>GT!N61</f>
        <v>0</v>
      </c>
      <c r="F61">
        <f t="shared" si="4"/>
        <v>84</v>
      </c>
      <c r="G61">
        <f t="shared" si="5"/>
        <v>38.299999999999997</v>
      </c>
      <c r="H61" s="154"/>
      <c r="I61">
        <f>BRPL_EOD!AC61+BRPL_EOD!AD61</f>
        <v>13.56</v>
      </c>
      <c r="J61">
        <f>BYPL_EOD!AC61+BYPL_EOD!AD61</f>
        <v>7.43</v>
      </c>
      <c r="K61">
        <f>MES_EOD!AC61+MES_EOD!AD61</f>
        <v>0</v>
      </c>
      <c r="L61">
        <f>NDMC_EOD!AC61+NDMC_EOD!AD61</f>
        <v>2.08</v>
      </c>
      <c r="M61">
        <f>TPDDL_EOD!AC61+TPDDL_EOD!AD61</f>
        <v>15</v>
      </c>
      <c r="N61">
        <f t="shared" si="0"/>
        <v>38.07</v>
      </c>
      <c r="O61" s="154">
        <f t="shared" si="1"/>
        <v>0.22999999999999687</v>
      </c>
      <c r="P61">
        <v>13.641922773837667</v>
      </c>
      <c r="Q61">
        <v>7.4748883635408445</v>
      </c>
      <c r="R61">
        <v>0</v>
      </c>
      <c r="S61">
        <v>2.0925663251904387</v>
      </c>
      <c r="T61">
        <v>15.090622537431047</v>
      </c>
      <c r="U61" s="156">
        <f t="shared" si="2"/>
        <v>38.299999999999997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38.299999999999997</v>
      </c>
      <c r="E62">
        <f>GT!N62</f>
        <v>0</v>
      </c>
      <c r="F62">
        <f t="shared" si="4"/>
        <v>84</v>
      </c>
      <c r="G62">
        <f t="shared" si="5"/>
        <v>38.299999999999997</v>
      </c>
      <c r="H62" s="154"/>
      <c r="I62">
        <f>BRPL_EOD!AC62+BRPL_EOD!AD62</f>
        <v>13.56</v>
      </c>
      <c r="J62">
        <f>BYPL_EOD!AC62+BYPL_EOD!AD62</f>
        <v>7.43</v>
      </c>
      <c r="K62">
        <f>MES_EOD!AC62+MES_EOD!AD62</f>
        <v>0</v>
      </c>
      <c r="L62">
        <f>NDMC_EOD!AC62+NDMC_EOD!AD62</f>
        <v>2.08</v>
      </c>
      <c r="M62">
        <f>TPDDL_EOD!AC62+TPDDL_EOD!AD62</f>
        <v>15</v>
      </c>
      <c r="N62">
        <f t="shared" si="0"/>
        <v>38.07</v>
      </c>
      <c r="O62" s="154">
        <f t="shared" si="1"/>
        <v>0.22999999999999687</v>
      </c>
      <c r="P62">
        <v>13.641922773837667</v>
      </c>
      <c r="Q62">
        <v>7.4748883635408445</v>
      </c>
      <c r="R62">
        <v>0</v>
      </c>
      <c r="S62">
        <v>2.0925663251904387</v>
      </c>
      <c r="T62">
        <v>15.090622537431047</v>
      </c>
      <c r="U62" s="156">
        <f t="shared" si="2"/>
        <v>38.299999999999997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38.299999999999997</v>
      </c>
      <c r="E63">
        <f>GT!N63</f>
        <v>0</v>
      </c>
      <c r="F63">
        <f t="shared" si="4"/>
        <v>84</v>
      </c>
      <c r="G63">
        <f t="shared" si="5"/>
        <v>38.299999999999997</v>
      </c>
      <c r="H63" s="154"/>
      <c r="I63">
        <f>BRPL_EOD!AC63+BRPL_EOD!AD63</f>
        <v>13.56</v>
      </c>
      <c r="J63">
        <f>BYPL_EOD!AC63+BYPL_EOD!AD63</f>
        <v>7.43</v>
      </c>
      <c r="K63">
        <f>MES_EOD!AC63+MES_EOD!AD63</f>
        <v>0</v>
      </c>
      <c r="L63">
        <f>NDMC_EOD!AC63+NDMC_EOD!AD63</f>
        <v>2.08</v>
      </c>
      <c r="M63">
        <f>TPDDL_EOD!AC63+TPDDL_EOD!AD63</f>
        <v>15</v>
      </c>
      <c r="N63">
        <f t="shared" si="0"/>
        <v>38.07</v>
      </c>
      <c r="O63" s="154">
        <f t="shared" si="1"/>
        <v>0.22999999999999687</v>
      </c>
      <c r="P63">
        <v>13.641922773837667</v>
      </c>
      <c r="Q63">
        <v>7.4748883635408445</v>
      </c>
      <c r="R63">
        <v>0</v>
      </c>
      <c r="S63">
        <v>2.0925663251904387</v>
      </c>
      <c r="T63">
        <v>15.090622537431047</v>
      </c>
      <c r="U63" s="156">
        <f t="shared" si="2"/>
        <v>38.299999999999997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38.299999999999997</v>
      </c>
      <c r="E64">
        <f>GT!N64</f>
        <v>0</v>
      </c>
      <c r="F64">
        <f t="shared" si="4"/>
        <v>84</v>
      </c>
      <c r="G64">
        <f t="shared" si="5"/>
        <v>38.299999999999997</v>
      </c>
      <c r="H64" s="154"/>
      <c r="I64">
        <f>BRPL_EOD!AC64+BRPL_EOD!AD64</f>
        <v>8.51</v>
      </c>
      <c r="J64">
        <f>BYPL_EOD!AC64+BYPL_EOD!AD64</f>
        <v>3.54</v>
      </c>
      <c r="K64">
        <f>MES_EOD!AC64+MES_EOD!AD64</f>
        <v>0</v>
      </c>
      <c r="L64">
        <f>NDMC_EOD!AC64+NDMC_EOD!AD64</f>
        <v>1.47</v>
      </c>
      <c r="M64">
        <f>TPDDL_EOD!AC64+TPDDL_EOD!AD64</f>
        <v>24.81</v>
      </c>
      <c r="N64">
        <f t="shared" si="0"/>
        <v>38.33</v>
      </c>
      <c r="O64" s="154">
        <f t="shared" si="1"/>
        <v>-3.0000000000001137E-2</v>
      </c>
      <c r="P64">
        <v>8.5033394208192004</v>
      </c>
      <c r="Q64">
        <v>3.5372293242890684</v>
      </c>
      <c r="R64">
        <v>0</v>
      </c>
      <c r="S64">
        <v>1.4688494651708843</v>
      </c>
      <c r="T64">
        <v>24.790581789720843</v>
      </c>
      <c r="U64" s="156">
        <f t="shared" si="2"/>
        <v>38.299999999999997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38.299999999999997</v>
      </c>
      <c r="E65">
        <f>GT!N65</f>
        <v>0</v>
      </c>
      <c r="F65">
        <f t="shared" si="4"/>
        <v>84</v>
      </c>
      <c r="G65">
        <f t="shared" si="5"/>
        <v>38.299999999999997</v>
      </c>
      <c r="H65" s="154"/>
      <c r="I65">
        <f>BRPL_EOD!AC65+BRPL_EOD!AD65</f>
        <v>13.56</v>
      </c>
      <c r="J65">
        <f>BYPL_EOD!AC65+BYPL_EOD!AD65</f>
        <v>7.43</v>
      </c>
      <c r="K65">
        <f>MES_EOD!AC65+MES_EOD!AD65</f>
        <v>0</v>
      </c>
      <c r="L65">
        <f>NDMC_EOD!AC65+NDMC_EOD!AD65</f>
        <v>2.08</v>
      </c>
      <c r="M65">
        <f>TPDDL_EOD!AC65+TPDDL_EOD!AD65</f>
        <v>15</v>
      </c>
      <c r="N65">
        <f t="shared" si="0"/>
        <v>38.07</v>
      </c>
      <c r="O65" s="154">
        <f t="shared" si="1"/>
        <v>0.22999999999999687</v>
      </c>
      <c r="P65">
        <v>13.641922773837667</v>
      </c>
      <c r="Q65">
        <v>7.4748883635408445</v>
      </c>
      <c r="R65">
        <v>0</v>
      </c>
      <c r="S65">
        <v>2.0925663251904387</v>
      </c>
      <c r="T65">
        <v>15.090622537431047</v>
      </c>
      <c r="U65" s="156">
        <f t="shared" si="2"/>
        <v>38.299999999999997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38.299999999999997</v>
      </c>
      <c r="E66">
        <f>GT!N66</f>
        <v>0</v>
      </c>
      <c r="F66">
        <f t="shared" si="4"/>
        <v>84</v>
      </c>
      <c r="G66">
        <f t="shared" si="5"/>
        <v>38.299999999999997</v>
      </c>
      <c r="H66" s="154"/>
      <c r="I66">
        <f>BRPL_EOD!AC66+BRPL_EOD!AD66</f>
        <v>6.88</v>
      </c>
      <c r="J66">
        <f>BYPL_EOD!AC66+BYPL_EOD!AD66</f>
        <v>10.32</v>
      </c>
      <c r="K66">
        <f>MES_EOD!AC66+MES_EOD!AD66</f>
        <v>0</v>
      </c>
      <c r="L66">
        <f>NDMC_EOD!AC66+NDMC_EOD!AD66</f>
        <v>1.19</v>
      </c>
      <c r="M66">
        <f>TPDDL_EOD!AC66+TPDDL_EOD!AD66</f>
        <v>20.07</v>
      </c>
      <c r="N66">
        <f t="shared" si="0"/>
        <v>38.46</v>
      </c>
      <c r="O66" s="154">
        <f t="shared" si="1"/>
        <v>-0.16000000000000369</v>
      </c>
      <c r="P66">
        <v>6.8513780551222041</v>
      </c>
      <c r="Q66">
        <v>10.277067082683306</v>
      </c>
      <c r="R66">
        <v>0</v>
      </c>
      <c r="S66">
        <v>1.1850494019760789</v>
      </c>
      <c r="T66">
        <v>19.986505460218407</v>
      </c>
      <c r="U66" s="156">
        <f t="shared" si="2"/>
        <v>38.299999999999997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38.299999999999997</v>
      </c>
      <c r="E67">
        <f>GT!N67</f>
        <v>0</v>
      </c>
      <c r="F67">
        <f t="shared" si="4"/>
        <v>84</v>
      </c>
      <c r="G67">
        <f t="shared" si="5"/>
        <v>38.299999999999997</v>
      </c>
      <c r="H67" s="154"/>
      <c r="I67">
        <f>BRPL_EOD!AC67+BRPL_EOD!AD67</f>
        <v>13.56</v>
      </c>
      <c r="J67">
        <f>BYPL_EOD!AC67+BYPL_EOD!AD67</f>
        <v>7.43</v>
      </c>
      <c r="K67">
        <f>MES_EOD!AC67+MES_EOD!AD67</f>
        <v>0</v>
      </c>
      <c r="L67">
        <f>NDMC_EOD!AC67+NDMC_EOD!AD67</f>
        <v>2.08</v>
      </c>
      <c r="M67">
        <f>TPDDL_EOD!AC67+TPDDL_EOD!AD67</f>
        <v>15</v>
      </c>
      <c r="N67">
        <f t="shared" ref="N67:N98" si="6">SUM(I67:M67)</f>
        <v>38.07</v>
      </c>
      <c r="O67" s="154">
        <f t="shared" ref="O67:O98" si="7">G67-N67</f>
        <v>0.22999999999999687</v>
      </c>
      <c r="P67">
        <v>13.641922773837667</v>
      </c>
      <c r="Q67">
        <v>7.4748883635408445</v>
      </c>
      <c r="R67">
        <v>0</v>
      </c>
      <c r="S67">
        <v>2.0925663251904387</v>
      </c>
      <c r="T67">
        <v>15.090622537431047</v>
      </c>
      <c r="U67" s="156">
        <f t="shared" ref="U67:U98" si="8">SUM(P67:T67)</f>
        <v>38.299999999999997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38.299999999999997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38.299999999999997</v>
      </c>
      <c r="H68" s="154"/>
      <c r="I68">
        <f>BRPL_EOD!AC68+BRPL_EOD!AD68</f>
        <v>8.15</v>
      </c>
      <c r="J68">
        <f>BYPL_EOD!AC68+BYPL_EOD!AD68</f>
        <v>5.04</v>
      </c>
      <c r="K68">
        <f>MES_EOD!AC68+MES_EOD!AD68</f>
        <v>0</v>
      </c>
      <c r="L68">
        <f>NDMC_EOD!AC68+NDMC_EOD!AD68</f>
        <v>1.41</v>
      </c>
      <c r="M68">
        <f>TPDDL_EOD!AC68+TPDDL_EOD!AD68</f>
        <v>23.76</v>
      </c>
      <c r="N68">
        <f t="shared" si="6"/>
        <v>38.36</v>
      </c>
      <c r="O68" s="154">
        <f t="shared" si="7"/>
        <v>-6.0000000000002274E-2</v>
      </c>
      <c r="P68">
        <v>8.1372523461939519</v>
      </c>
      <c r="Q68">
        <v>5.0321167883211677</v>
      </c>
      <c r="R68">
        <v>0</v>
      </c>
      <c r="S68">
        <v>1.4077945776850884</v>
      </c>
      <c r="T68">
        <v>23.72283628779979</v>
      </c>
      <c r="U68" s="156">
        <f t="shared" si="8"/>
        <v>38.299999999999997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38.299999999999997</v>
      </c>
      <c r="E69">
        <f>GT!N69</f>
        <v>0</v>
      </c>
      <c r="F69">
        <f t="shared" si="10"/>
        <v>84</v>
      </c>
      <c r="G69">
        <f t="shared" si="11"/>
        <v>38.299999999999997</v>
      </c>
      <c r="H69" s="154"/>
      <c r="I69">
        <f>BRPL_EOD!AC69+BRPL_EOD!AD69</f>
        <v>13.56</v>
      </c>
      <c r="J69">
        <f>BYPL_EOD!AC69+BYPL_EOD!AD69</f>
        <v>7.43</v>
      </c>
      <c r="K69">
        <f>MES_EOD!AC69+MES_EOD!AD69</f>
        <v>0</v>
      </c>
      <c r="L69">
        <f>NDMC_EOD!AC69+NDMC_EOD!AD69</f>
        <v>2.08</v>
      </c>
      <c r="M69">
        <f>TPDDL_EOD!AC69+TPDDL_EOD!AD69</f>
        <v>15</v>
      </c>
      <c r="N69">
        <f t="shared" si="6"/>
        <v>38.07</v>
      </c>
      <c r="O69" s="154">
        <f t="shared" si="7"/>
        <v>0.22999999999999687</v>
      </c>
      <c r="P69">
        <v>13.641922773837667</v>
      </c>
      <c r="Q69">
        <v>7.4748883635408445</v>
      </c>
      <c r="R69">
        <v>0</v>
      </c>
      <c r="S69">
        <v>2.0925663251904387</v>
      </c>
      <c r="T69">
        <v>15.090622537431047</v>
      </c>
      <c r="U69" s="156">
        <f t="shared" si="8"/>
        <v>38.299999999999997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38.299999999999997</v>
      </c>
      <c r="E70">
        <f>GT!N70</f>
        <v>0</v>
      </c>
      <c r="F70">
        <f t="shared" si="10"/>
        <v>84</v>
      </c>
      <c r="G70">
        <f t="shared" si="11"/>
        <v>38.299999999999997</v>
      </c>
      <c r="H70" s="154"/>
      <c r="I70">
        <f>BRPL_EOD!AC70+BRPL_EOD!AD70</f>
        <v>13.56</v>
      </c>
      <c r="J70">
        <f>BYPL_EOD!AC70+BYPL_EOD!AD70</f>
        <v>7.43</v>
      </c>
      <c r="K70">
        <f>MES_EOD!AC70+MES_EOD!AD70</f>
        <v>0</v>
      </c>
      <c r="L70">
        <f>NDMC_EOD!AC70+NDMC_EOD!AD70</f>
        <v>2.08</v>
      </c>
      <c r="M70">
        <f>TPDDL_EOD!AC70+TPDDL_EOD!AD70</f>
        <v>15</v>
      </c>
      <c r="N70">
        <f t="shared" si="6"/>
        <v>38.07</v>
      </c>
      <c r="O70" s="154">
        <f t="shared" si="7"/>
        <v>0.22999999999999687</v>
      </c>
      <c r="P70">
        <v>13.641922773837667</v>
      </c>
      <c r="Q70">
        <v>7.4748883635408445</v>
      </c>
      <c r="R70">
        <v>0</v>
      </c>
      <c r="S70">
        <v>2.0925663251904387</v>
      </c>
      <c r="T70">
        <v>15.090622537431047</v>
      </c>
      <c r="U70" s="156">
        <f t="shared" si="8"/>
        <v>38.299999999999997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38.299999999999997</v>
      </c>
      <c r="E71">
        <f>GT!N71</f>
        <v>0</v>
      </c>
      <c r="F71">
        <f t="shared" si="10"/>
        <v>84</v>
      </c>
      <c r="G71">
        <f t="shared" si="11"/>
        <v>38.299999999999997</v>
      </c>
      <c r="H71" s="154"/>
      <c r="I71">
        <f>BRPL_EOD!AC71+BRPL_EOD!AD71</f>
        <v>13.56</v>
      </c>
      <c r="J71">
        <f>BYPL_EOD!AC71+BYPL_EOD!AD71</f>
        <v>7.43</v>
      </c>
      <c r="K71">
        <f>MES_EOD!AC71+MES_EOD!AD71</f>
        <v>0</v>
      </c>
      <c r="L71">
        <f>NDMC_EOD!AC71+NDMC_EOD!AD71</f>
        <v>2.08</v>
      </c>
      <c r="M71">
        <f>TPDDL_EOD!AC71+TPDDL_EOD!AD71</f>
        <v>15</v>
      </c>
      <c r="N71">
        <f t="shared" si="6"/>
        <v>38.07</v>
      </c>
      <c r="O71" s="154">
        <f t="shared" si="7"/>
        <v>0.22999999999999687</v>
      </c>
      <c r="P71">
        <v>13.641922773837667</v>
      </c>
      <c r="Q71">
        <v>7.4748883635408445</v>
      </c>
      <c r="R71">
        <v>0</v>
      </c>
      <c r="S71">
        <v>2.0925663251904387</v>
      </c>
      <c r="T71">
        <v>15.090622537431047</v>
      </c>
      <c r="U71" s="156">
        <f t="shared" si="8"/>
        <v>38.299999999999997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38.299999999999997</v>
      </c>
      <c r="E72">
        <f>GT!N72</f>
        <v>0</v>
      </c>
      <c r="F72">
        <f t="shared" si="10"/>
        <v>84</v>
      </c>
      <c r="G72">
        <f t="shared" si="11"/>
        <v>38.299999999999997</v>
      </c>
      <c r="H72" s="154"/>
      <c r="I72">
        <f>BRPL_EOD!AC72+BRPL_EOD!AD72</f>
        <v>13.56</v>
      </c>
      <c r="J72">
        <f>BYPL_EOD!AC72+BYPL_EOD!AD72</f>
        <v>7.43</v>
      </c>
      <c r="K72">
        <f>MES_EOD!AC72+MES_EOD!AD72</f>
        <v>0</v>
      </c>
      <c r="L72">
        <f>NDMC_EOD!AC72+NDMC_EOD!AD72</f>
        <v>2.08</v>
      </c>
      <c r="M72">
        <f>TPDDL_EOD!AC72+TPDDL_EOD!AD72</f>
        <v>15</v>
      </c>
      <c r="N72">
        <f t="shared" si="6"/>
        <v>38.07</v>
      </c>
      <c r="O72" s="154">
        <f t="shared" si="7"/>
        <v>0.22999999999999687</v>
      </c>
      <c r="P72">
        <v>13.641922773837667</v>
      </c>
      <c r="Q72">
        <v>7.4748883635408445</v>
      </c>
      <c r="R72">
        <v>0</v>
      </c>
      <c r="S72">
        <v>2.0925663251904387</v>
      </c>
      <c r="T72">
        <v>15.090622537431047</v>
      </c>
      <c r="U72" s="156">
        <f t="shared" si="8"/>
        <v>38.299999999999997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38.299999999999997</v>
      </c>
      <c r="E73">
        <f>GT!N73</f>
        <v>0</v>
      </c>
      <c r="F73">
        <f t="shared" si="10"/>
        <v>84</v>
      </c>
      <c r="G73">
        <f t="shared" si="11"/>
        <v>38.299999999999997</v>
      </c>
      <c r="H73" s="154"/>
      <c r="I73">
        <f>BRPL_EOD!AC73+BRPL_EOD!AD73</f>
        <v>13.56</v>
      </c>
      <c r="J73">
        <f>BYPL_EOD!AC73+BYPL_EOD!AD73</f>
        <v>7.43</v>
      </c>
      <c r="K73">
        <f>MES_EOD!AC73+MES_EOD!AD73</f>
        <v>0</v>
      </c>
      <c r="L73">
        <f>NDMC_EOD!AC73+NDMC_EOD!AD73</f>
        <v>2.08</v>
      </c>
      <c r="M73">
        <f>TPDDL_EOD!AC73+TPDDL_EOD!AD73</f>
        <v>15</v>
      </c>
      <c r="N73">
        <f t="shared" si="6"/>
        <v>38.07</v>
      </c>
      <c r="O73" s="154">
        <f t="shared" si="7"/>
        <v>0.22999999999999687</v>
      </c>
      <c r="P73">
        <v>13.641922773837667</v>
      </c>
      <c r="Q73">
        <v>7.4748883635408445</v>
      </c>
      <c r="R73">
        <v>0</v>
      </c>
      <c r="S73">
        <v>2.0925663251904387</v>
      </c>
      <c r="T73">
        <v>15.090622537431047</v>
      </c>
      <c r="U73" s="156">
        <f t="shared" si="8"/>
        <v>38.299999999999997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38.299999999999997</v>
      </c>
      <c r="E74">
        <f>GT!N74</f>
        <v>0</v>
      </c>
      <c r="F74">
        <f t="shared" si="10"/>
        <v>84</v>
      </c>
      <c r="G74">
        <f t="shared" si="11"/>
        <v>38.299999999999997</v>
      </c>
      <c r="H74" s="154"/>
      <c r="I74">
        <f>BRPL_EOD!AC74+BRPL_EOD!AD74</f>
        <v>13.56</v>
      </c>
      <c r="J74">
        <f>BYPL_EOD!AC74+BYPL_EOD!AD74</f>
        <v>7.43</v>
      </c>
      <c r="K74">
        <f>MES_EOD!AC74+MES_EOD!AD74</f>
        <v>0</v>
      </c>
      <c r="L74">
        <f>NDMC_EOD!AC74+NDMC_EOD!AD74</f>
        <v>2.08</v>
      </c>
      <c r="M74">
        <f>TPDDL_EOD!AC74+TPDDL_EOD!AD74</f>
        <v>15</v>
      </c>
      <c r="N74">
        <f t="shared" si="6"/>
        <v>38.07</v>
      </c>
      <c r="O74" s="154">
        <f t="shared" si="7"/>
        <v>0.22999999999999687</v>
      </c>
      <c r="P74">
        <v>13.641922773837667</v>
      </c>
      <c r="Q74">
        <v>7.4748883635408445</v>
      </c>
      <c r="R74">
        <v>0</v>
      </c>
      <c r="S74">
        <v>2.0925663251904387</v>
      </c>
      <c r="T74">
        <v>15.090622537431047</v>
      </c>
      <c r="U74" s="156">
        <f t="shared" si="8"/>
        <v>38.299999999999997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38.6</v>
      </c>
      <c r="E75">
        <f>GT!N75</f>
        <v>0</v>
      </c>
      <c r="F75">
        <f t="shared" si="10"/>
        <v>84</v>
      </c>
      <c r="G75">
        <f t="shared" si="11"/>
        <v>38.6</v>
      </c>
      <c r="H75" s="154"/>
      <c r="I75">
        <f>BRPL_EOD!AC75+BRPL_EOD!AD75</f>
        <v>13.56</v>
      </c>
      <c r="J75">
        <f>BYPL_EOD!AC75+BYPL_EOD!AD75</f>
        <v>7.43</v>
      </c>
      <c r="K75">
        <f>MES_EOD!AC75+MES_EOD!AD75</f>
        <v>0</v>
      </c>
      <c r="L75">
        <f>NDMC_EOD!AC75+NDMC_EOD!AD75</f>
        <v>2.08</v>
      </c>
      <c r="M75">
        <f>TPDDL_EOD!AC75+TPDDL_EOD!AD75</f>
        <v>15</v>
      </c>
      <c r="N75">
        <f t="shared" si="6"/>
        <v>38.07</v>
      </c>
      <c r="O75" s="154">
        <f t="shared" si="7"/>
        <v>0.53000000000000114</v>
      </c>
      <c r="P75">
        <v>13.748778565799844</v>
      </c>
      <c r="Q75">
        <v>7.5334384029419486</v>
      </c>
      <c r="R75">
        <v>0</v>
      </c>
      <c r="S75">
        <v>2.1089571841344892</v>
      </c>
      <c r="T75">
        <v>15.20882584712372</v>
      </c>
      <c r="U75" s="156">
        <f t="shared" si="8"/>
        <v>38.6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38.6</v>
      </c>
      <c r="E76">
        <f>GT!N76</f>
        <v>0</v>
      </c>
      <c r="F76">
        <f t="shared" si="10"/>
        <v>84</v>
      </c>
      <c r="G76">
        <f t="shared" si="11"/>
        <v>38.6</v>
      </c>
      <c r="H76" s="154"/>
      <c r="I76">
        <f>BRPL_EOD!AC76+BRPL_EOD!AD76</f>
        <v>13.56</v>
      </c>
      <c r="J76">
        <f>BYPL_EOD!AC76+BYPL_EOD!AD76</f>
        <v>7.43</v>
      </c>
      <c r="K76">
        <f>MES_EOD!AC76+MES_EOD!AD76</f>
        <v>0</v>
      </c>
      <c r="L76">
        <f>NDMC_EOD!AC76+NDMC_EOD!AD76</f>
        <v>2.08</v>
      </c>
      <c r="M76">
        <f>TPDDL_EOD!AC76+TPDDL_EOD!AD76</f>
        <v>15</v>
      </c>
      <c r="N76">
        <f t="shared" si="6"/>
        <v>38.07</v>
      </c>
      <c r="O76" s="154">
        <f t="shared" si="7"/>
        <v>0.53000000000000114</v>
      </c>
      <c r="P76">
        <v>13.748778565799844</v>
      </c>
      <c r="Q76">
        <v>7.5334384029419486</v>
      </c>
      <c r="R76">
        <v>0</v>
      </c>
      <c r="S76">
        <v>2.1089571841344892</v>
      </c>
      <c r="T76">
        <v>15.20882584712372</v>
      </c>
      <c r="U76" s="156">
        <f t="shared" si="8"/>
        <v>38.6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38.6</v>
      </c>
      <c r="E77">
        <f>GT!N77</f>
        <v>0</v>
      </c>
      <c r="F77">
        <f t="shared" si="10"/>
        <v>84</v>
      </c>
      <c r="G77">
        <f t="shared" si="11"/>
        <v>38.6</v>
      </c>
      <c r="H77" s="154"/>
      <c r="I77">
        <f>BRPL_EOD!AC77+BRPL_EOD!AD77</f>
        <v>13.56</v>
      </c>
      <c r="J77">
        <f>BYPL_EOD!AC77+BYPL_EOD!AD77</f>
        <v>7.43</v>
      </c>
      <c r="K77">
        <f>MES_EOD!AC77+MES_EOD!AD77</f>
        <v>0</v>
      </c>
      <c r="L77">
        <f>NDMC_EOD!AC77+NDMC_EOD!AD77</f>
        <v>2.08</v>
      </c>
      <c r="M77">
        <f>TPDDL_EOD!AC77+TPDDL_EOD!AD77</f>
        <v>15</v>
      </c>
      <c r="N77">
        <f t="shared" si="6"/>
        <v>38.07</v>
      </c>
      <c r="O77" s="154">
        <f t="shared" si="7"/>
        <v>0.53000000000000114</v>
      </c>
      <c r="P77">
        <v>13.748778565799844</v>
      </c>
      <c r="Q77">
        <v>7.5334384029419486</v>
      </c>
      <c r="R77">
        <v>0</v>
      </c>
      <c r="S77">
        <v>2.1089571841344892</v>
      </c>
      <c r="T77">
        <v>15.20882584712372</v>
      </c>
      <c r="U77" s="156">
        <f t="shared" si="8"/>
        <v>38.6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38.6</v>
      </c>
      <c r="E78">
        <f>GT!N78</f>
        <v>0</v>
      </c>
      <c r="F78">
        <f t="shared" si="10"/>
        <v>84</v>
      </c>
      <c r="G78">
        <f t="shared" si="11"/>
        <v>38.6</v>
      </c>
      <c r="H78" s="154"/>
      <c r="I78">
        <f>BRPL_EOD!AC78+BRPL_EOD!AD78</f>
        <v>13.56</v>
      </c>
      <c r="J78">
        <f>BYPL_EOD!AC78+BYPL_EOD!AD78</f>
        <v>7.43</v>
      </c>
      <c r="K78">
        <f>MES_EOD!AC78+MES_EOD!AD78</f>
        <v>0</v>
      </c>
      <c r="L78">
        <f>NDMC_EOD!AC78+NDMC_EOD!AD78</f>
        <v>2.08</v>
      </c>
      <c r="M78">
        <f>TPDDL_EOD!AC78+TPDDL_EOD!AD78</f>
        <v>15</v>
      </c>
      <c r="N78">
        <f t="shared" si="6"/>
        <v>38.07</v>
      </c>
      <c r="O78" s="154">
        <f t="shared" si="7"/>
        <v>0.53000000000000114</v>
      </c>
      <c r="P78">
        <v>13.748778565799844</v>
      </c>
      <c r="Q78">
        <v>7.5334384029419486</v>
      </c>
      <c r="R78">
        <v>0</v>
      </c>
      <c r="S78">
        <v>2.1089571841344892</v>
      </c>
      <c r="T78">
        <v>15.20882584712372</v>
      </c>
      <c r="U78" s="156">
        <f t="shared" si="8"/>
        <v>38.6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38.6</v>
      </c>
      <c r="E79">
        <f>GT!N79</f>
        <v>0</v>
      </c>
      <c r="F79">
        <f t="shared" si="10"/>
        <v>84</v>
      </c>
      <c r="G79">
        <f t="shared" si="11"/>
        <v>38.6</v>
      </c>
      <c r="H79" s="154"/>
      <c r="I79">
        <f>BRPL_EOD!AC79+BRPL_EOD!AD79</f>
        <v>13.56</v>
      </c>
      <c r="J79">
        <f>BYPL_EOD!AC79+BYPL_EOD!AD79</f>
        <v>7.43</v>
      </c>
      <c r="K79">
        <f>MES_EOD!AC79+MES_EOD!AD79</f>
        <v>0</v>
      </c>
      <c r="L79">
        <f>NDMC_EOD!AC79+NDMC_EOD!AD79</f>
        <v>2.08</v>
      </c>
      <c r="M79">
        <f>TPDDL_EOD!AC79+TPDDL_EOD!AD79</f>
        <v>15</v>
      </c>
      <c r="N79">
        <f t="shared" si="6"/>
        <v>38.07</v>
      </c>
      <c r="O79" s="154">
        <f t="shared" si="7"/>
        <v>0.53000000000000114</v>
      </c>
      <c r="P79">
        <v>13.748778565799844</v>
      </c>
      <c r="Q79">
        <v>7.5334384029419486</v>
      </c>
      <c r="R79">
        <v>0</v>
      </c>
      <c r="S79">
        <v>2.1089571841344892</v>
      </c>
      <c r="T79">
        <v>15.20882584712372</v>
      </c>
      <c r="U79" s="156">
        <f t="shared" si="8"/>
        <v>38.6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38.6</v>
      </c>
      <c r="E80">
        <f>GT!N80</f>
        <v>0</v>
      </c>
      <c r="F80">
        <f t="shared" si="10"/>
        <v>84</v>
      </c>
      <c r="G80">
        <f t="shared" si="11"/>
        <v>38.6</v>
      </c>
      <c r="H80" s="154"/>
      <c r="I80">
        <f>BRPL_EOD!AC80+BRPL_EOD!AD80</f>
        <v>13.56</v>
      </c>
      <c r="J80">
        <f>BYPL_EOD!AC80+BYPL_EOD!AD80</f>
        <v>7.43</v>
      </c>
      <c r="K80">
        <f>MES_EOD!AC80+MES_EOD!AD80</f>
        <v>0</v>
      </c>
      <c r="L80">
        <f>NDMC_EOD!AC80+NDMC_EOD!AD80</f>
        <v>2.08</v>
      </c>
      <c r="M80">
        <f>TPDDL_EOD!AC80+TPDDL_EOD!AD80</f>
        <v>15</v>
      </c>
      <c r="N80">
        <f t="shared" si="6"/>
        <v>38.07</v>
      </c>
      <c r="O80" s="154">
        <f t="shared" si="7"/>
        <v>0.53000000000000114</v>
      </c>
      <c r="P80">
        <v>13.748778565799844</v>
      </c>
      <c r="Q80">
        <v>7.5334384029419486</v>
      </c>
      <c r="R80">
        <v>0</v>
      </c>
      <c r="S80">
        <v>2.1089571841344892</v>
      </c>
      <c r="T80">
        <v>15.20882584712372</v>
      </c>
      <c r="U80" s="156">
        <f t="shared" si="8"/>
        <v>38.6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38.6</v>
      </c>
      <c r="E81">
        <f>GT!N81</f>
        <v>0</v>
      </c>
      <c r="F81">
        <f t="shared" si="10"/>
        <v>84</v>
      </c>
      <c r="G81">
        <f t="shared" si="11"/>
        <v>38.6</v>
      </c>
      <c r="H81" s="154"/>
      <c r="I81">
        <f>BRPL_EOD!AC81+BRPL_EOD!AD81</f>
        <v>13.56</v>
      </c>
      <c r="J81">
        <f>BYPL_EOD!AC81+BYPL_EOD!AD81</f>
        <v>7.43</v>
      </c>
      <c r="K81">
        <f>MES_EOD!AC81+MES_EOD!AD81</f>
        <v>0</v>
      </c>
      <c r="L81">
        <f>NDMC_EOD!AC81+NDMC_EOD!AD81</f>
        <v>2.08</v>
      </c>
      <c r="M81">
        <f>TPDDL_EOD!AC81+TPDDL_EOD!AD81</f>
        <v>15</v>
      </c>
      <c r="N81">
        <f t="shared" si="6"/>
        <v>38.07</v>
      </c>
      <c r="O81" s="154">
        <f t="shared" si="7"/>
        <v>0.53000000000000114</v>
      </c>
      <c r="P81">
        <v>13.748778565799844</v>
      </c>
      <c r="Q81">
        <v>7.5334384029419486</v>
      </c>
      <c r="R81">
        <v>0</v>
      </c>
      <c r="S81">
        <v>2.1089571841344892</v>
      </c>
      <c r="T81">
        <v>15.20882584712372</v>
      </c>
      <c r="U81" s="156">
        <f t="shared" si="8"/>
        <v>38.6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38.6</v>
      </c>
      <c r="E82">
        <f>GT!N82</f>
        <v>0</v>
      </c>
      <c r="F82">
        <f t="shared" si="10"/>
        <v>84</v>
      </c>
      <c r="G82">
        <f t="shared" si="11"/>
        <v>38.6</v>
      </c>
      <c r="H82" s="154"/>
      <c r="I82">
        <f>BRPL_EOD!AC82+BRPL_EOD!AD82</f>
        <v>13.56</v>
      </c>
      <c r="J82">
        <f>BYPL_EOD!AC82+BYPL_EOD!AD82</f>
        <v>7.43</v>
      </c>
      <c r="K82">
        <f>MES_EOD!AC82+MES_EOD!AD82</f>
        <v>0</v>
      </c>
      <c r="L82">
        <f>NDMC_EOD!AC82+NDMC_EOD!AD82</f>
        <v>2.08</v>
      </c>
      <c r="M82">
        <f>TPDDL_EOD!AC82+TPDDL_EOD!AD82</f>
        <v>15</v>
      </c>
      <c r="N82">
        <f t="shared" si="6"/>
        <v>38.07</v>
      </c>
      <c r="O82" s="154">
        <f t="shared" si="7"/>
        <v>0.53000000000000114</v>
      </c>
      <c r="P82">
        <v>13.748778565799844</v>
      </c>
      <c r="Q82">
        <v>7.5334384029419486</v>
      </c>
      <c r="R82">
        <v>0</v>
      </c>
      <c r="S82">
        <v>2.1089571841344892</v>
      </c>
      <c r="T82">
        <v>15.20882584712372</v>
      </c>
      <c r="U82" s="156">
        <f t="shared" si="8"/>
        <v>38.6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38.6</v>
      </c>
      <c r="E83">
        <f>GT!N83</f>
        <v>0</v>
      </c>
      <c r="F83">
        <f t="shared" si="10"/>
        <v>84</v>
      </c>
      <c r="G83">
        <f t="shared" si="11"/>
        <v>38.6</v>
      </c>
      <c r="H83" s="154"/>
      <c r="I83">
        <f>BRPL_EOD!AC83+BRPL_EOD!AD83</f>
        <v>13.56</v>
      </c>
      <c r="J83">
        <f>BYPL_EOD!AC83+BYPL_EOD!AD83</f>
        <v>7.43</v>
      </c>
      <c r="K83">
        <f>MES_EOD!AC83+MES_EOD!AD83</f>
        <v>0</v>
      </c>
      <c r="L83">
        <f>NDMC_EOD!AC83+NDMC_EOD!AD83</f>
        <v>2.08</v>
      </c>
      <c r="M83">
        <f>TPDDL_EOD!AC83+TPDDL_EOD!AD83</f>
        <v>15</v>
      </c>
      <c r="N83">
        <f t="shared" si="6"/>
        <v>38.07</v>
      </c>
      <c r="O83" s="154">
        <f t="shared" si="7"/>
        <v>0.53000000000000114</v>
      </c>
      <c r="P83">
        <v>13.748778565799844</v>
      </c>
      <c r="Q83">
        <v>7.5334384029419486</v>
      </c>
      <c r="R83">
        <v>0</v>
      </c>
      <c r="S83">
        <v>2.1089571841344892</v>
      </c>
      <c r="T83">
        <v>15.20882584712372</v>
      </c>
      <c r="U83" s="156">
        <f t="shared" si="8"/>
        <v>38.6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38.6</v>
      </c>
      <c r="E84">
        <f>GT!N84</f>
        <v>0</v>
      </c>
      <c r="F84">
        <f t="shared" si="10"/>
        <v>84</v>
      </c>
      <c r="G84">
        <f t="shared" si="11"/>
        <v>38.6</v>
      </c>
      <c r="H84" s="154"/>
      <c r="I84">
        <f>BRPL_EOD!AC84+BRPL_EOD!AD84</f>
        <v>13.56</v>
      </c>
      <c r="J84">
        <f>BYPL_EOD!AC84+BYPL_EOD!AD84</f>
        <v>7.43</v>
      </c>
      <c r="K84">
        <f>MES_EOD!AC84+MES_EOD!AD84</f>
        <v>0</v>
      </c>
      <c r="L84">
        <f>NDMC_EOD!AC84+NDMC_EOD!AD84</f>
        <v>2.08</v>
      </c>
      <c r="M84">
        <f>TPDDL_EOD!AC84+TPDDL_EOD!AD84</f>
        <v>15</v>
      </c>
      <c r="N84">
        <f t="shared" si="6"/>
        <v>38.07</v>
      </c>
      <c r="O84" s="154">
        <f t="shared" si="7"/>
        <v>0.53000000000000114</v>
      </c>
      <c r="P84">
        <v>13.748778565799844</v>
      </c>
      <c r="Q84">
        <v>7.5334384029419486</v>
      </c>
      <c r="R84">
        <v>0</v>
      </c>
      <c r="S84">
        <v>2.1089571841344892</v>
      </c>
      <c r="T84">
        <v>15.20882584712372</v>
      </c>
      <c r="U84" s="156">
        <f t="shared" si="8"/>
        <v>38.6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38.6</v>
      </c>
      <c r="E85">
        <f>GT!N85</f>
        <v>0</v>
      </c>
      <c r="F85">
        <f t="shared" si="10"/>
        <v>84</v>
      </c>
      <c r="G85">
        <f t="shared" si="11"/>
        <v>38.6</v>
      </c>
      <c r="H85" s="154"/>
      <c r="I85">
        <f>BRPL_EOD!AC85+BRPL_EOD!AD85</f>
        <v>13.56</v>
      </c>
      <c r="J85">
        <f>BYPL_EOD!AC85+BYPL_EOD!AD85</f>
        <v>7.43</v>
      </c>
      <c r="K85">
        <f>MES_EOD!AC85+MES_EOD!AD85</f>
        <v>0</v>
      </c>
      <c r="L85">
        <f>NDMC_EOD!AC85+NDMC_EOD!AD85</f>
        <v>2.08</v>
      </c>
      <c r="M85">
        <f>TPDDL_EOD!AC85+TPDDL_EOD!AD85</f>
        <v>15</v>
      </c>
      <c r="N85">
        <f t="shared" si="6"/>
        <v>38.07</v>
      </c>
      <c r="O85" s="154">
        <f t="shared" si="7"/>
        <v>0.53000000000000114</v>
      </c>
      <c r="P85">
        <v>13.748778565799844</v>
      </c>
      <c r="Q85">
        <v>7.5334384029419486</v>
      </c>
      <c r="R85">
        <v>0</v>
      </c>
      <c r="S85">
        <v>2.1089571841344892</v>
      </c>
      <c r="T85">
        <v>15.20882584712372</v>
      </c>
      <c r="U85" s="156">
        <f t="shared" si="8"/>
        <v>38.6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38.6</v>
      </c>
      <c r="E86">
        <f>GT!N86</f>
        <v>0</v>
      </c>
      <c r="F86">
        <f t="shared" si="10"/>
        <v>84</v>
      </c>
      <c r="G86">
        <f t="shared" si="11"/>
        <v>38.6</v>
      </c>
      <c r="H86" s="154"/>
      <c r="I86">
        <f>BRPL_EOD!AC86+BRPL_EOD!AD86</f>
        <v>13.56</v>
      </c>
      <c r="J86">
        <f>BYPL_EOD!AC86+BYPL_EOD!AD86</f>
        <v>7.43</v>
      </c>
      <c r="K86">
        <f>MES_EOD!AC86+MES_EOD!AD86</f>
        <v>0</v>
      </c>
      <c r="L86">
        <f>NDMC_EOD!AC86+NDMC_EOD!AD86</f>
        <v>2.08</v>
      </c>
      <c r="M86">
        <f>TPDDL_EOD!AC86+TPDDL_EOD!AD86</f>
        <v>15</v>
      </c>
      <c r="N86">
        <f t="shared" si="6"/>
        <v>38.07</v>
      </c>
      <c r="O86" s="154">
        <f t="shared" si="7"/>
        <v>0.53000000000000114</v>
      </c>
      <c r="P86">
        <v>13.748778565799844</v>
      </c>
      <c r="Q86">
        <v>7.5334384029419486</v>
      </c>
      <c r="R86">
        <v>0</v>
      </c>
      <c r="S86">
        <v>2.1089571841344892</v>
      </c>
      <c r="T86">
        <v>15.20882584712372</v>
      </c>
      <c r="U86" s="156">
        <f t="shared" si="8"/>
        <v>38.6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54"/>
      <c r="I87">
        <f>BRPL_EOD!AC87+BRPL_EOD!AD87</f>
        <v>13.56</v>
      </c>
      <c r="J87">
        <f>BYPL_EOD!AC87+BYPL_EOD!AD87</f>
        <v>7.43</v>
      </c>
      <c r="K87">
        <f>MES_EOD!AC87+MES_EOD!AD87</f>
        <v>0</v>
      </c>
      <c r="L87">
        <f>NDMC_EOD!AC87+NDMC_EOD!AD87</f>
        <v>2.08</v>
      </c>
      <c r="M87">
        <f>TPDDL_EOD!AC87+TPDDL_EOD!AD87</f>
        <v>15</v>
      </c>
      <c r="N87">
        <f t="shared" si="6"/>
        <v>38.07</v>
      </c>
      <c r="O87" s="154">
        <f t="shared" si="7"/>
        <v>0.53000000000000114</v>
      </c>
      <c r="P87">
        <v>13.748778565799844</v>
      </c>
      <c r="Q87">
        <v>7.5334384029419486</v>
      </c>
      <c r="R87">
        <v>0</v>
      </c>
      <c r="S87">
        <v>2.1089571841344892</v>
      </c>
      <c r="T87">
        <v>15.20882584712372</v>
      </c>
      <c r="U87" s="156">
        <f t="shared" si="8"/>
        <v>38.6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54"/>
      <c r="I88">
        <f>BRPL_EOD!AC88+BRPL_EOD!AD88</f>
        <v>13.56</v>
      </c>
      <c r="J88">
        <f>BYPL_EOD!AC88+BYPL_EOD!AD88</f>
        <v>7.43</v>
      </c>
      <c r="K88">
        <f>MES_EOD!AC88+MES_EOD!AD88</f>
        <v>0</v>
      </c>
      <c r="L88">
        <f>NDMC_EOD!AC88+NDMC_EOD!AD88</f>
        <v>2.08</v>
      </c>
      <c r="M88">
        <f>TPDDL_EOD!AC88+TPDDL_EOD!AD88</f>
        <v>15</v>
      </c>
      <c r="N88">
        <f t="shared" si="6"/>
        <v>38.07</v>
      </c>
      <c r="O88" s="154">
        <f t="shared" si="7"/>
        <v>0.53000000000000114</v>
      </c>
      <c r="P88">
        <v>13.748778565799844</v>
      </c>
      <c r="Q88">
        <v>7.5334384029419486</v>
      </c>
      <c r="R88">
        <v>0</v>
      </c>
      <c r="S88">
        <v>2.1089571841344892</v>
      </c>
      <c r="T88">
        <v>15.20882584712372</v>
      </c>
      <c r="U88" s="156">
        <f t="shared" si="8"/>
        <v>38.6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54"/>
      <c r="I89">
        <f>BRPL_EOD!AC89+BRPL_EOD!AD89</f>
        <v>13.56</v>
      </c>
      <c r="J89">
        <f>BYPL_EOD!AC89+BYPL_EOD!AD89</f>
        <v>7.43</v>
      </c>
      <c r="K89">
        <f>MES_EOD!AC89+MES_EOD!AD89</f>
        <v>0</v>
      </c>
      <c r="L89">
        <f>NDMC_EOD!AC89+NDMC_EOD!AD89</f>
        <v>2.08</v>
      </c>
      <c r="M89">
        <f>TPDDL_EOD!AC89+TPDDL_EOD!AD89</f>
        <v>15</v>
      </c>
      <c r="N89">
        <f t="shared" si="6"/>
        <v>38.07</v>
      </c>
      <c r="O89" s="154">
        <f t="shared" si="7"/>
        <v>0.53000000000000114</v>
      </c>
      <c r="P89">
        <v>13.748778565799844</v>
      </c>
      <c r="Q89">
        <v>7.5334384029419486</v>
      </c>
      <c r="R89">
        <v>0</v>
      </c>
      <c r="S89">
        <v>2.1089571841344892</v>
      </c>
      <c r="T89">
        <v>15.20882584712372</v>
      </c>
      <c r="U89" s="156">
        <f t="shared" si="8"/>
        <v>38.6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54"/>
      <c r="I90">
        <f>BRPL_EOD!AC90+BRPL_EOD!AD90</f>
        <v>13.56</v>
      </c>
      <c r="J90">
        <f>BYPL_EOD!AC90+BYPL_EOD!AD90</f>
        <v>7.43</v>
      </c>
      <c r="K90">
        <f>MES_EOD!AC90+MES_EOD!AD90</f>
        <v>0</v>
      </c>
      <c r="L90">
        <f>NDMC_EOD!AC90+NDMC_EOD!AD90</f>
        <v>2.08</v>
      </c>
      <c r="M90">
        <f>TPDDL_EOD!AC90+TPDDL_EOD!AD90</f>
        <v>15</v>
      </c>
      <c r="N90">
        <f t="shared" si="6"/>
        <v>38.07</v>
      </c>
      <c r="O90" s="154">
        <f t="shared" si="7"/>
        <v>0.53000000000000114</v>
      </c>
      <c r="P90">
        <v>13.748778565799844</v>
      </c>
      <c r="Q90">
        <v>7.5334384029419486</v>
      </c>
      <c r="R90">
        <v>0</v>
      </c>
      <c r="S90">
        <v>2.1089571841344892</v>
      </c>
      <c r="T90">
        <v>15.20882584712372</v>
      </c>
      <c r="U90" s="156">
        <f t="shared" si="8"/>
        <v>38.6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54"/>
      <c r="I91">
        <f>BRPL_EOD!AC91+BRPL_EOD!AD91</f>
        <v>13.56</v>
      </c>
      <c r="J91">
        <f>BYPL_EOD!AC91+BYPL_EOD!AD91</f>
        <v>7.43</v>
      </c>
      <c r="K91">
        <f>MES_EOD!AC91+MES_EOD!AD91</f>
        <v>0</v>
      </c>
      <c r="L91">
        <f>NDMC_EOD!AC91+NDMC_EOD!AD91</f>
        <v>2.08</v>
      </c>
      <c r="M91">
        <f>TPDDL_EOD!AC91+TPDDL_EOD!AD91</f>
        <v>15</v>
      </c>
      <c r="N91">
        <f t="shared" si="6"/>
        <v>38.07</v>
      </c>
      <c r="O91" s="154">
        <f t="shared" si="7"/>
        <v>0.53000000000000114</v>
      </c>
      <c r="P91">
        <v>13.748778565799844</v>
      </c>
      <c r="Q91">
        <v>7.5334384029419486</v>
      </c>
      <c r="R91">
        <v>0</v>
      </c>
      <c r="S91">
        <v>2.1089571841344892</v>
      </c>
      <c r="T91">
        <v>15.20882584712372</v>
      </c>
      <c r="U91" s="156">
        <f t="shared" si="8"/>
        <v>38.6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39.6</v>
      </c>
      <c r="E92">
        <f>GT!N92</f>
        <v>0</v>
      </c>
      <c r="F92">
        <f t="shared" si="10"/>
        <v>84</v>
      </c>
      <c r="G92">
        <f t="shared" si="11"/>
        <v>39.6</v>
      </c>
      <c r="H92" s="154"/>
      <c r="I92">
        <f>BRPL_EOD!AC92+BRPL_EOD!AD92</f>
        <v>14.21</v>
      </c>
      <c r="J92">
        <f>BYPL_EOD!AC92+BYPL_EOD!AD92</f>
        <v>7.78</v>
      </c>
      <c r="K92">
        <f>MES_EOD!AC92+MES_EOD!AD92</f>
        <v>0</v>
      </c>
      <c r="L92">
        <f>NDMC_EOD!AC92+NDMC_EOD!AD92</f>
        <v>2.08</v>
      </c>
      <c r="M92">
        <f>TPDDL_EOD!AC92+TPDDL_EOD!AD92</f>
        <v>15</v>
      </c>
      <c r="N92">
        <f t="shared" si="6"/>
        <v>39.07</v>
      </c>
      <c r="O92" s="154">
        <f t="shared" si="7"/>
        <v>0.53000000000000114</v>
      </c>
      <c r="P92">
        <v>14.402764269260304</v>
      </c>
      <c r="Q92">
        <v>7.8855387765549017</v>
      </c>
      <c r="R92">
        <v>0</v>
      </c>
      <c r="S92">
        <v>2.1082160225236755</v>
      </c>
      <c r="T92">
        <v>15.203480931661122</v>
      </c>
      <c r="U92" s="156">
        <f t="shared" si="8"/>
        <v>39.6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39.6</v>
      </c>
      <c r="E93">
        <f>GT!N93</f>
        <v>0</v>
      </c>
      <c r="F93">
        <f t="shared" si="10"/>
        <v>84</v>
      </c>
      <c r="G93">
        <f t="shared" si="11"/>
        <v>39.6</v>
      </c>
      <c r="H93" s="154"/>
      <c r="I93">
        <f>BRPL_EOD!AC93+BRPL_EOD!AD93</f>
        <v>14.21</v>
      </c>
      <c r="J93">
        <f>BYPL_EOD!AC93+BYPL_EOD!AD93</f>
        <v>7.78</v>
      </c>
      <c r="K93">
        <f>MES_EOD!AC93+MES_EOD!AD93</f>
        <v>0</v>
      </c>
      <c r="L93">
        <f>NDMC_EOD!AC93+NDMC_EOD!AD93</f>
        <v>2.08</v>
      </c>
      <c r="M93">
        <f>TPDDL_EOD!AC93+TPDDL_EOD!AD93</f>
        <v>15</v>
      </c>
      <c r="N93">
        <f t="shared" si="6"/>
        <v>39.07</v>
      </c>
      <c r="O93" s="154">
        <f t="shared" si="7"/>
        <v>0.53000000000000114</v>
      </c>
      <c r="P93">
        <v>14.402764269260304</v>
      </c>
      <c r="Q93">
        <v>7.8855387765549017</v>
      </c>
      <c r="R93">
        <v>0</v>
      </c>
      <c r="S93">
        <v>2.1082160225236755</v>
      </c>
      <c r="T93">
        <v>15.203480931661122</v>
      </c>
      <c r="U93" s="156">
        <f t="shared" si="8"/>
        <v>39.6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39.6</v>
      </c>
      <c r="E94">
        <f>GT!N94</f>
        <v>0</v>
      </c>
      <c r="F94">
        <f t="shared" si="10"/>
        <v>84</v>
      </c>
      <c r="G94">
        <f t="shared" si="11"/>
        <v>39.6</v>
      </c>
      <c r="H94" s="154"/>
      <c r="I94">
        <f>BRPL_EOD!AC94+BRPL_EOD!AD94</f>
        <v>14.21</v>
      </c>
      <c r="J94">
        <f>BYPL_EOD!AC94+BYPL_EOD!AD94</f>
        <v>7.78</v>
      </c>
      <c r="K94">
        <f>MES_EOD!AC94+MES_EOD!AD94</f>
        <v>0</v>
      </c>
      <c r="L94">
        <f>NDMC_EOD!AC94+NDMC_EOD!AD94</f>
        <v>2.08</v>
      </c>
      <c r="M94">
        <f>TPDDL_EOD!AC94+TPDDL_EOD!AD94</f>
        <v>15</v>
      </c>
      <c r="N94">
        <f t="shared" si="6"/>
        <v>39.07</v>
      </c>
      <c r="O94" s="154">
        <f t="shared" si="7"/>
        <v>0.53000000000000114</v>
      </c>
      <c r="P94">
        <v>14.402764269260304</v>
      </c>
      <c r="Q94">
        <v>7.8855387765549017</v>
      </c>
      <c r="R94">
        <v>0</v>
      </c>
      <c r="S94">
        <v>2.1082160225236755</v>
      </c>
      <c r="T94">
        <v>15.203480931661122</v>
      </c>
      <c r="U94" s="156">
        <f t="shared" si="8"/>
        <v>39.6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39.6</v>
      </c>
      <c r="E95">
        <f>GT!N95</f>
        <v>0</v>
      </c>
      <c r="F95">
        <f t="shared" si="10"/>
        <v>84</v>
      </c>
      <c r="G95">
        <f t="shared" si="11"/>
        <v>39.6</v>
      </c>
      <c r="H95" s="154"/>
      <c r="I95">
        <f>BRPL_EOD!AC95+BRPL_EOD!AD95</f>
        <v>14.21</v>
      </c>
      <c r="J95">
        <f>BYPL_EOD!AC95+BYPL_EOD!AD95</f>
        <v>7.78</v>
      </c>
      <c r="K95">
        <f>MES_EOD!AC95+MES_EOD!AD95</f>
        <v>0</v>
      </c>
      <c r="L95">
        <f>NDMC_EOD!AC95+NDMC_EOD!AD95</f>
        <v>2.08</v>
      </c>
      <c r="M95">
        <f>TPDDL_EOD!AC95+TPDDL_EOD!AD95</f>
        <v>15</v>
      </c>
      <c r="N95">
        <f t="shared" si="6"/>
        <v>39.07</v>
      </c>
      <c r="O95" s="154">
        <f t="shared" si="7"/>
        <v>0.53000000000000114</v>
      </c>
      <c r="P95">
        <v>14.402764269260304</v>
      </c>
      <c r="Q95">
        <v>7.8855387765549017</v>
      </c>
      <c r="R95">
        <v>0</v>
      </c>
      <c r="S95">
        <v>2.1082160225236755</v>
      </c>
      <c r="T95">
        <v>15.203480931661122</v>
      </c>
      <c r="U95" s="156">
        <f t="shared" si="8"/>
        <v>39.6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39.6</v>
      </c>
      <c r="E96">
        <f>GT!N96</f>
        <v>0</v>
      </c>
      <c r="F96">
        <f t="shared" si="10"/>
        <v>84</v>
      </c>
      <c r="G96">
        <f t="shared" si="11"/>
        <v>39.6</v>
      </c>
      <c r="H96" s="154"/>
      <c r="I96">
        <f>BRPL_EOD!AC96+BRPL_EOD!AD96</f>
        <v>14.21</v>
      </c>
      <c r="J96">
        <f>BYPL_EOD!AC96+BYPL_EOD!AD96</f>
        <v>7.78</v>
      </c>
      <c r="K96">
        <f>MES_EOD!AC96+MES_EOD!AD96</f>
        <v>0</v>
      </c>
      <c r="L96">
        <f>NDMC_EOD!AC96+NDMC_EOD!AD96</f>
        <v>2.08</v>
      </c>
      <c r="M96">
        <f>TPDDL_EOD!AC96+TPDDL_EOD!AD96</f>
        <v>15</v>
      </c>
      <c r="N96">
        <f t="shared" si="6"/>
        <v>39.07</v>
      </c>
      <c r="O96" s="154">
        <f t="shared" si="7"/>
        <v>0.53000000000000114</v>
      </c>
      <c r="P96">
        <v>14.402764269260304</v>
      </c>
      <c r="Q96">
        <v>7.8855387765549017</v>
      </c>
      <c r="R96">
        <v>0</v>
      </c>
      <c r="S96">
        <v>2.1082160225236755</v>
      </c>
      <c r="T96">
        <v>15.203480931661122</v>
      </c>
      <c r="U96" s="156">
        <f t="shared" si="8"/>
        <v>39.6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39.6</v>
      </c>
      <c r="E97">
        <f>GT!N97</f>
        <v>0</v>
      </c>
      <c r="F97">
        <f t="shared" si="10"/>
        <v>84</v>
      </c>
      <c r="G97">
        <f t="shared" si="11"/>
        <v>39.6</v>
      </c>
      <c r="H97" s="154"/>
      <c r="I97">
        <f>BRPL_EOD!AC97+BRPL_EOD!AD97</f>
        <v>14.21</v>
      </c>
      <c r="J97">
        <f>BYPL_EOD!AC97+BYPL_EOD!AD97</f>
        <v>7.78</v>
      </c>
      <c r="K97">
        <f>MES_EOD!AC97+MES_EOD!AD97</f>
        <v>0</v>
      </c>
      <c r="L97">
        <f>NDMC_EOD!AC97+NDMC_EOD!AD97</f>
        <v>2.08</v>
      </c>
      <c r="M97">
        <f>TPDDL_EOD!AC97+TPDDL_EOD!AD97</f>
        <v>15</v>
      </c>
      <c r="N97">
        <f t="shared" si="6"/>
        <v>39.07</v>
      </c>
      <c r="O97" s="154">
        <f t="shared" si="7"/>
        <v>0.53000000000000114</v>
      </c>
      <c r="P97">
        <v>14.402764269260304</v>
      </c>
      <c r="Q97">
        <v>7.8855387765549017</v>
      </c>
      <c r="R97">
        <v>0</v>
      </c>
      <c r="S97">
        <v>2.1082160225236755</v>
      </c>
      <c r="T97">
        <v>15.203480931661122</v>
      </c>
      <c r="U97" s="156">
        <f t="shared" si="8"/>
        <v>39.6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39.6</v>
      </c>
      <c r="E98">
        <f>GT!N98</f>
        <v>0</v>
      </c>
      <c r="F98">
        <f t="shared" si="10"/>
        <v>84</v>
      </c>
      <c r="G98">
        <f t="shared" si="11"/>
        <v>39.6</v>
      </c>
      <c r="H98" s="154"/>
      <c r="I98">
        <f>BRPL_EOD!AC98+BRPL_EOD!AD98</f>
        <v>14.21</v>
      </c>
      <c r="J98">
        <f>BYPL_EOD!AC98+BYPL_EOD!AD98</f>
        <v>7.78</v>
      </c>
      <c r="K98">
        <f>MES_EOD!AC98+MES_EOD!AD98</f>
        <v>0</v>
      </c>
      <c r="L98">
        <f>NDMC_EOD!AC98+NDMC_EOD!AD98</f>
        <v>2.08</v>
      </c>
      <c r="M98">
        <f>TPDDL_EOD!AC98+TPDDL_EOD!AD98</f>
        <v>15</v>
      </c>
      <c r="N98">
        <f t="shared" si="6"/>
        <v>39.07</v>
      </c>
      <c r="O98" s="154">
        <f t="shared" si="7"/>
        <v>0.53000000000000114</v>
      </c>
      <c r="P98">
        <v>14.402764269260304</v>
      </c>
      <c r="Q98">
        <v>7.8855387765549017</v>
      </c>
      <c r="R98">
        <v>0</v>
      </c>
      <c r="S98">
        <v>2.1082160225236755</v>
      </c>
      <c r="T98">
        <v>15.203480931661122</v>
      </c>
      <c r="U98" s="156">
        <f t="shared" si="8"/>
        <v>39.6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0.92970000000000008</v>
      </c>
      <c r="E99" s="156">
        <f t="shared" si="12"/>
        <v>0</v>
      </c>
      <c r="F99" s="156">
        <f t="shared" si="12"/>
        <v>2.016</v>
      </c>
      <c r="G99" s="156">
        <f t="shared" si="12"/>
        <v>0.92970000000000008</v>
      </c>
      <c r="H99" s="156"/>
      <c r="I99" s="156">
        <f t="shared" si="12"/>
        <v>0.32507499999999945</v>
      </c>
      <c r="J99" s="156">
        <f t="shared" si="12"/>
        <v>0.17955249999999978</v>
      </c>
      <c r="K99" s="156">
        <f t="shared" si="12"/>
        <v>0</v>
      </c>
      <c r="L99" s="156">
        <f t="shared" si="12"/>
        <v>4.9377500000000074E-2</v>
      </c>
      <c r="M99" s="156">
        <f t="shared" si="12"/>
        <v>0.36590999999999996</v>
      </c>
      <c r="N99" s="156">
        <f t="shared" si="12"/>
        <v>0.91991500000000137</v>
      </c>
      <c r="O99" s="156">
        <f t="shared" si="12"/>
        <v>9.7849999999999899E-3</v>
      </c>
      <c r="P99" s="156">
        <f t="shared" si="12"/>
        <v>0.32860246036745872</v>
      </c>
      <c r="Q99" s="156">
        <f t="shared" si="12"/>
        <v>0.18147763815625489</v>
      </c>
      <c r="R99" s="156">
        <f t="shared" si="12"/>
        <v>0</v>
      </c>
      <c r="S99" s="156">
        <f t="shared" si="12"/>
        <v>4.9907540119974787E-2</v>
      </c>
      <c r="T99" s="156">
        <f t="shared" si="12"/>
        <v>0.36971236135631125</v>
      </c>
      <c r="U99" s="156">
        <f t="shared" si="12"/>
        <v>0.92970000000000008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44572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213.47</v>
      </c>
      <c r="E3">
        <f>BAWANA!AM3</f>
        <v>0</v>
      </c>
      <c r="F3">
        <f>(B3+C3)*0.8</f>
        <v>256</v>
      </c>
      <c r="G3">
        <f>(D3+E3)</f>
        <v>213.47</v>
      </c>
      <c r="H3" s="154"/>
      <c r="I3">
        <f>BRPL_EOD!AK3+BRPL_EOD!AL3</f>
        <v>76.37</v>
      </c>
      <c r="J3">
        <f>BYPL_EOD!AK3+BYPL_EOD!AL3</f>
        <v>49.92</v>
      </c>
      <c r="K3">
        <f>MES_EOD!AK3+MES_EOD!AL3</f>
        <v>5.82</v>
      </c>
      <c r="L3">
        <f>NDMC_EOD!AK3+NDMC_EOD!AL3</f>
        <v>28</v>
      </c>
      <c r="M3">
        <f>TPDDL_EOD!AK3+TPDDL_EOD!AL3</f>
        <v>53.36</v>
      </c>
      <c r="N3">
        <f t="shared" ref="N3:N66" si="0">SUM(I3:M3)</f>
        <v>213.47000000000003</v>
      </c>
      <c r="O3" s="154">
        <f t="shared" ref="O3:O66" si="1">G3-N3</f>
        <v>0</v>
      </c>
      <c r="P3">
        <v>76.36999999999999</v>
      </c>
      <c r="Q3">
        <v>49.919999999999995</v>
      </c>
      <c r="R3">
        <v>5.8199999999999994</v>
      </c>
      <c r="S3">
        <v>27.999999999999996</v>
      </c>
      <c r="T3">
        <v>53.359999999999992</v>
      </c>
      <c r="U3" s="156">
        <f t="shared" ref="U3:U66" si="2">SUM(P3:T3)</f>
        <v>213.46999999999997</v>
      </c>
      <c r="V3" s="154">
        <f t="shared" ref="V3:V66" si="3">G3-U3</f>
        <v>0</v>
      </c>
      <c r="Y3">
        <f>BAWANA!AW3+BAWANA!AX3</f>
        <v>32</v>
      </c>
      <c r="Z3">
        <f>BAWANA!BD3+BAWANA!BE3</f>
        <v>24.53</v>
      </c>
      <c r="AA3">
        <f>BAWANA!X3+BAWANA!Y3</f>
        <v>32</v>
      </c>
      <c r="AB3">
        <f>BAWANA!AE3+BAWANA!AF3</f>
        <v>24.53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213.47</v>
      </c>
      <c r="E4">
        <f>BAWANA!AM4</f>
        <v>0</v>
      </c>
      <c r="F4">
        <f t="shared" ref="F4:F67" si="4">(B4+C4)*0.8</f>
        <v>256</v>
      </c>
      <c r="G4">
        <f t="shared" ref="G4:G67" si="5">(D4+E4)</f>
        <v>213.47</v>
      </c>
      <c r="H4" s="154"/>
      <c r="I4">
        <f>BRPL_EOD!AK4+BRPL_EOD!AL4</f>
        <v>76.37</v>
      </c>
      <c r="J4">
        <f>BYPL_EOD!AK4+BYPL_EOD!AL4</f>
        <v>49.92</v>
      </c>
      <c r="K4">
        <f>MES_EOD!AK4+MES_EOD!AL4</f>
        <v>5.82</v>
      </c>
      <c r="L4">
        <f>NDMC_EOD!AK4+NDMC_EOD!AL4</f>
        <v>28</v>
      </c>
      <c r="M4">
        <f>TPDDL_EOD!AK4+TPDDL_EOD!AL4</f>
        <v>53.36</v>
      </c>
      <c r="N4">
        <f t="shared" si="0"/>
        <v>213.47000000000003</v>
      </c>
      <c r="O4" s="154">
        <f t="shared" si="1"/>
        <v>0</v>
      </c>
      <c r="P4">
        <v>76.36999999999999</v>
      </c>
      <c r="Q4">
        <v>49.919999999999995</v>
      </c>
      <c r="R4">
        <v>5.8199999999999994</v>
      </c>
      <c r="S4">
        <v>27.999999999999996</v>
      </c>
      <c r="T4">
        <v>53.359999999999992</v>
      </c>
      <c r="U4" s="156">
        <f t="shared" si="2"/>
        <v>213.46999999999997</v>
      </c>
      <c r="V4" s="154">
        <f t="shared" si="3"/>
        <v>0</v>
      </c>
      <c r="Y4">
        <f>BAWANA!AW4+BAWANA!AX4</f>
        <v>32</v>
      </c>
      <c r="Z4">
        <f>BAWANA!BD4+BAWANA!BE4</f>
        <v>24.53</v>
      </c>
      <c r="AA4">
        <f>BAWANA!X4+BAWANA!Y4</f>
        <v>32</v>
      </c>
      <c r="AB4">
        <f>BAWANA!AE4+BAWANA!AF4</f>
        <v>24.53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213.47</v>
      </c>
      <c r="E5">
        <f>BAWANA!AM5</f>
        <v>0</v>
      </c>
      <c r="F5">
        <f t="shared" si="4"/>
        <v>256</v>
      </c>
      <c r="G5">
        <f t="shared" si="5"/>
        <v>213.47</v>
      </c>
      <c r="H5" s="154"/>
      <c r="I5">
        <f>BRPL_EOD!AK5+BRPL_EOD!AL5</f>
        <v>76.37</v>
      </c>
      <c r="J5">
        <f>BYPL_EOD!AK5+BYPL_EOD!AL5</f>
        <v>49.92</v>
      </c>
      <c r="K5">
        <f>MES_EOD!AK5+MES_EOD!AL5</f>
        <v>5.82</v>
      </c>
      <c r="L5">
        <f>NDMC_EOD!AK5+NDMC_EOD!AL5</f>
        <v>28</v>
      </c>
      <c r="M5">
        <f>TPDDL_EOD!AK5+TPDDL_EOD!AL5</f>
        <v>53.36</v>
      </c>
      <c r="N5">
        <f t="shared" si="0"/>
        <v>213.47000000000003</v>
      </c>
      <c r="O5" s="154">
        <f t="shared" si="1"/>
        <v>0</v>
      </c>
      <c r="P5">
        <v>76.36999999999999</v>
      </c>
      <c r="Q5">
        <v>49.919999999999995</v>
      </c>
      <c r="R5">
        <v>5.8199999999999994</v>
      </c>
      <c r="S5">
        <v>27.999999999999996</v>
      </c>
      <c r="T5">
        <v>53.359999999999992</v>
      </c>
      <c r="U5" s="156">
        <f t="shared" si="2"/>
        <v>213.46999999999997</v>
      </c>
      <c r="V5" s="154">
        <f t="shared" si="3"/>
        <v>0</v>
      </c>
      <c r="Y5">
        <f>BAWANA!AW5+BAWANA!AX5</f>
        <v>32</v>
      </c>
      <c r="Z5">
        <f>BAWANA!BD5+BAWANA!BE5</f>
        <v>24.53</v>
      </c>
      <c r="AA5">
        <f>BAWANA!X5+BAWANA!Y5</f>
        <v>32</v>
      </c>
      <c r="AB5">
        <f>BAWANA!AE5+BAWANA!AF5</f>
        <v>24.53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213.47</v>
      </c>
      <c r="E6">
        <f>BAWANA!AM6</f>
        <v>0</v>
      </c>
      <c r="F6">
        <f t="shared" si="4"/>
        <v>256</v>
      </c>
      <c r="G6">
        <f t="shared" si="5"/>
        <v>213.47</v>
      </c>
      <c r="H6" s="154"/>
      <c r="I6">
        <f>BRPL_EOD!AK6+BRPL_EOD!AL6</f>
        <v>76.37</v>
      </c>
      <c r="J6">
        <f>BYPL_EOD!AK6+BYPL_EOD!AL6</f>
        <v>49.92</v>
      </c>
      <c r="K6">
        <f>MES_EOD!AK6+MES_EOD!AL6</f>
        <v>5.82</v>
      </c>
      <c r="L6">
        <f>NDMC_EOD!AK6+NDMC_EOD!AL6</f>
        <v>28</v>
      </c>
      <c r="M6">
        <f>TPDDL_EOD!AK6+TPDDL_EOD!AL6</f>
        <v>53.36</v>
      </c>
      <c r="N6">
        <f t="shared" si="0"/>
        <v>213.47000000000003</v>
      </c>
      <c r="O6" s="154">
        <f t="shared" si="1"/>
        <v>0</v>
      </c>
      <c r="P6">
        <v>76.36999999999999</v>
      </c>
      <c r="Q6">
        <v>49.919999999999995</v>
      </c>
      <c r="R6">
        <v>5.8199999999999994</v>
      </c>
      <c r="S6">
        <v>27.999999999999996</v>
      </c>
      <c r="T6">
        <v>53.359999999999992</v>
      </c>
      <c r="U6" s="156">
        <f t="shared" si="2"/>
        <v>213.46999999999997</v>
      </c>
      <c r="V6" s="154">
        <f t="shared" si="3"/>
        <v>0</v>
      </c>
      <c r="Y6">
        <f>BAWANA!AW6+BAWANA!AX6</f>
        <v>32</v>
      </c>
      <c r="Z6">
        <f>BAWANA!BD6+BAWANA!BE6</f>
        <v>24.53</v>
      </c>
      <c r="AA6">
        <f>BAWANA!X6+BAWANA!Y6</f>
        <v>32</v>
      </c>
      <c r="AB6">
        <f>BAWANA!AE6+BAWANA!AF6</f>
        <v>24.53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213.47</v>
      </c>
      <c r="E7">
        <f>BAWANA!AM7</f>
        <v>0</v>
      </c>
      <c r="F7">
        <f t="shared" si="4"/>
        <v>256</v>
      </c>
      <c r="G7">
        <f t="shared" si="5"/>
        <v>213.47</v>
      </c>
      <c r="H7" s="154"/>
      <c r="I7">
        <f>BRPL_EOD!AK7+BRPL_EOD!AL7</f>
        <v>76.37</v>
      </c>
      <c r="J7">
        <f>BYPL_EOD!AK7+BYPL_EOD!AL7</f>
        <v>49.92</v>
      </c>
      <c r="K7">
        <f>MES_EOD!AK7+MES_EOD!AL7</f>
        <v>5.82</v>
      </c>
      <c r="L7">
        <f>NDMC_EOD!AK7+NDMC_EOD!AL7</f>
        <v>28</v>
      </c>
      <c r="M7">
        <f>TPDDL_EOD!AK7+TPDDL_EOD!AL7</f>
        <v>53.36</v>
      </c>
      <c r="N7">
        <f t="shared" si="0"/>
        <v>213.47000000000003</v>
      </c>
      <c r="O7" s="154">
        <f t="shared" si="1"/>
        <v>0</v>
      </c>
      <c r="P7">
        <v>76.36999999999999</v>
      </c>
      <c r="Q7">
        <v>49.919999999999995</v>
      </c>
      <c r="R7">
        <v>5.8199999999999994</v>
      </c>
      <c r="S7">
        <v>27.999999999999996</v>
      </c>
      <c r="T7">
        <v>53.359999999999992</v>
      </c>
      <c r="U7" s="156">
        <f t="shared" si="2"/>
        <v>213.46999999999997</v>
      </c>
      <c r="V7" s="154">
        <f t="shared" si="3"/>
        <v>0</v>
      </c>
      <c r="Y7">
        <f>BAWANA!AW7+BAWANA!AX7</f>
        <v>32</v>
      </c>
      <c r="Z7">
        <f>BAWANA!BD7+BAWANA!BE7</f>
        <v>24.53</v>
      </c>
      <c r="AA7">
        <f>BAWANA!X7+BAWANA!Y7</f>
        <v>32</v>
      </c>
      <c r="AB7">
        <f>BAWANA!AE7+BAWANA!AF7</f>
        <v>24.53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213.47</v>
      </c>
      <c r="E8">
        <f>BAWANA!AM8</f>
        <v>0</v>
      </c>
      <c r="F8">
        <f t="shared" si="4"/>
        <v>256</v>
      </c>
      <c r="G8">
        <f t="shared" si="5"/>
        <v>213.47</v>
      </c>
      <c r="H8" s="154"/>
      <c r="I8">
        <f>BRPL_EOD!AK8+BRPL_EOD!AL8</f>
        <v>76.37</v>
      </c>
      <c r="J8">
        <f>BYPL_EOD!AK8+BYPL_EOD!AL8</f>
        <v>49.92</v>
      </c>
      <c r="K8">
        <f>MES_EOD!AK8+MES_EOD!AL8</f>
        <v>5.82</v>
      </c>
      <c r="L8">
        <f>NDMC_EOD!AK8+NDMC_EOD!AL8</f>
        <v>28</v>
      </c>
      <c r="M8">
        <f>TPDDL_EOD!AK8+TPDDL_EOD!AL8</f>
        <v>53.36</v>
      </c>
      <c r="N8">
        <f t="shared" si="0"/>
        <v>213.47000000000003</v>
      </c>
      <c r="O8" s="154">
        <f t="shared" si="1"/>
        <v>0</v>
      </c>
      <c r="P8">
        <v>76.36999999999999</v>
      </c>
      <c r="Q8">
        <v>49.919999999999995</v>
      </c>
      <c r="R8">
        <v>5.8199999999999994</v>
      </c>
      <c r="S8">
        <v>27.999999999999996</v>
      </c>
      <c r="T8">
        <v>53.359999999999992</v>
      </c>
      <c r="U8" s="156">
        <f t="shared" si="2"/>
        <v>213.46999999999997</v>
      </c>
      <c r="V8" s="154">
        <f t="shared" si="3"/>
        <v>0</v>
      </c>
      <c r="Y8">
        <f>BAWANA!AW8+BAWANA!AX8</f>
        <v>32</v>
      </c>
      <c r="Z8">
        <f>BAWANA!BD8+BAWANA!BE8</f>
        <v>24.53</v>
      </c>
      <c r="AA8">
        <f>BAWANA!X8+BAWANA!Y8</f>
        <v>32</v>
      </c>
      <c r="AB8">
        <f>BAWANA!AE8+BAWANA!AF8</f>
        <v>24.53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218.88</v>
      </c>
      <c r="E9">
        <f>BAWANA!AM9</f>
        <v>0</v>
      </c>
      <c r="F9">
        <f t="shared" si="4"/>
        <v>256</v>
      </c>
      <c r="G9">
        <f t="shared" si="5"/>
        <v>218.88</v>
      </c>
      <c r="H9" s="154"/>
      <c r="I9">
        <f>BRPL_EOD!AK9+BRPL_EOD!AL9</f>
        <v>79.56</v>
      </c>
      <c r="J9">
        <f>BYPL_EOD!AK9+BYPL_EOD!AL9</f>
        <v>49.92</v>
      </c>
      <c r="K9">
        <f>MES_EOD!AK9+MES_EOD!AL9</f>
        <v>5.82</v>
      </c>
      <c r="L9">
        <f>NDMC_EOD!AK9+NDMC_EOD!AL9</f>
        <v>28</v>
      </c>
      <c r="M9">
        <f>TPDDL_EOD!AK9+TPDDL_EOD!AL9</f>
        <v>55.59</v>
      </c>
      <c r="N9">
        <f t="shared" si="0"/>
        <v>218.89000000000001</v>
      </c>
      <c r="O9" s="154">
        <f t="shared" si="1"/>
        <v>-1.0000000000019327E-2</v>
      </c>
      <c r="P9">
        <v>79.556365297638081</v>
      </c>
      <c r="Q9">
        <v>49.91771940243958</v>
      </c>
      <c r="R9">
        <v>5.8197341130248068</v>
      </c>
      <c r="S9">
        <v>27.998720818676045</v>
      </c>
      <c r="T9">
        <v>55.587460368221478</v>
      </c>
      <c r="U9" s="156">
        <f t="shared" si="2"/>
        <v>218.88</v>
      </c>
      <c r="V9" s="154">
        <f t="shared" si="3"/>
        <v>0</v>
      </c>
      <c r="Y9">
        <f>BAWANA!AW9+BAWANA!AX9</f>
        <v>25.56</v>
      </c>
      <c r="Z9">
        <f>BAWANA!BD9+BAWANA!BE9</f>
        <v>25.56</v>
      </c>
      <c r="AA9">
        <f>BAWANA!X9+BAWANA!Y9</f>
        <v>25.56</v>
      </c>
      <c r="AB9">
        <f>BAWANA!AE9+BAWANA!AF9</f>
        <v>25.56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218.88</v>
      </c>
      <c r="E10">
        <f>BAWANA!AM10</f>
        <v>0</v>
      </c>
      <c r="F10">
        <f t="shared" si="4"/>
        <v>256</v>
      </c>
      <c r="G10">
        <f t="shared" si="5"/>
        <v>218.88</v>
      </c>
      <c r="H10" s="154"/>
      <c r="I10">
        <f>BRPL_EOD!AK10+BRPL_EOD!AL10</f>
        <v>79.56</v>
      </c>
      <c r="J10">
        <f>BYPL_EOD!AK10+BYPL_EOD!AL10</f>
        <v>49.92</v>
      </c>
      <c r="K10">
        <f>MES_EOD!AK10+MES_EOD!AL10</f>
        <v>5.82</v>
      </c>
      <c r="L10">
        <f>NDMC_EOD!AK10+NDMC_EOD!AL10</f>
        <v>28</v>
      </c>
      <c r="M10">
        <f>TPDDL_EOD!AK10+TPDDL_EOD!AL10</f>
        <v>55.59</v>
      </c>
      <c r="N10">
        <f t="shared" si="0"/>
        <v>218.89000000000001</v>
      </c>
      <c r="O10" s="154">
        <f t="shared" si="1"/>
        <v>-1.0000000000019327E-2</v>
      </c>
      <c r="P10">
        <v>79.556365297638081</v>
      </c>
      <c r="Q10">
        <v>49.91771940243958</v>
      </c>
      <c r="R10">
        <v>5.8197341130248068</v>
      </c>
      <c r="S10">
        <v>27.998720818676045</v>
      </c>
      <c r="T10">
        <v>55.587460368221478</v>
      </c>
      <c r="U10" s="156">
        <f t="shared" si="2"/>
        <v>218.88</v>
      </c>
      <c r="V10" s="154">
        <f t="shared" si="3"/>
        <v>0</v>
      </c>
      <c r="Y10">
        <f>BAWANA!AW10+BAWANA!AX10</f>
        <v>25.56</v>
      </c>
      <c r="Z10">
        <f>BAWANA!BD10+BAWANA!BE10</f>
        <v>25.56</v>
      </c>
      <c r="AA10">
        <f>BAWANA!X10+BAWANA!Y10</f>
        <v>25.56</v>
      </c>
      <c r="AB10">
        <f>BAWANA!AE10+BAWANA!AF10</f>
        <v>25.56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218.88</v>
      </c>
      <c r="E11">
        <f>BAWANA!AM11</f>
        <v>0</v>
      </c>
      <c r="F11">
        <f t="shared" si="4"/>
        <v>256</v>
      </c>
      <c r="G11">
        <f t="shared" si="5"/>
        <v>218.88</v>
      </c>
      <c r="H11" s="154"/>
      <c r="I11">
        <f>BRPL_EOD!AK11+BRPL_EOD!AL11</f>
        <v>79.56</v>
      </c>
      <c r="J11">
        <f>BYPL_EOD!AK11+BYPL_EOD!AL11</f>
        <v>49.92</v>
      </c>
      <c r="K11">
        <f>MES_EOD!AK11+MES_EOD!AL11</f>
        <v>5.82</v>
      </c>
      <c r="L11">
        <f>NDMC_EOD!AK11+NDMC_EOD!AL11</f>
        <v>28</v>
      </c>
      <c r="M11">
        <f>TPDDL_EOD!AK11+TPDDL_EOD!AL11</f>
        <v>55.59</v>
      </c>
      <c r="N11">
        <f t="shared" si="0"/>
        <v>218.89000000000001</v>
      </c>
      <c r="O11" s="154">
        <f t="shared" si="1"/>
        <v>-1.0000000000019327E-2</v>
      </c>
      <c r="P11">
        <v>79.556365297638081</v>
      </c>
      <c r="Q11">
        <v>49.91771940243958</v>
      </c>
      <c r="R11">
        <v>5.8197341130248068</v>
      </c>
      <c r="S11">
        <v>27.998720818676045</v>
      </c>
      <c r="T11">
        <v>55.587460368221478</v>
      </c>
      <c r="U11" s="156">
        <f t="shared" si="2"/>
        <v>218.88</v>
      </c>
      <c r="V11" s="154">
        <f t="shared" si="3"/>
        <v>0</v>
      </c>
      <c r="Y11">
        <f>BAWANA!AW11+BAWANA!AX11</f>
        <v>25.56</v>
      </c>
      <c r="Z11">
        <f>BAWANA!BD11+BAWANA!BE11</f>
        <v>25.56</v>
      </c>
      <c r="AA11">
        <f>BAWANA!X11+BAWANA!Y11</f>
        <v>25.56</v>
      </c>
      <c r="AB11">
        <f>BAWANA!AE11+BAWANA!AF11</f>
        <v>25.56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218.88</v>
      </c>
      <c r="E12">
        <f>BAWANA!AM12</f>
        <v>0</v>
      </c>
      <c r="F12">
        <f t="shared" si="4"/>
        <v>256</v>
      </c>
      <c r="G12">
        <f t="shared" si="5"/>
        <v>218.88</v>
      </c>
      <c r="H12" s="154"/>
      <c r="I12">
        <f>BRPL_EOD!AK12+BRPL_EOD!AL12</f>
        <v>79.56</v>
      </c>
      <c r="J12">
        <f>BYPL_EOD!AK12+BYPL_EOD!AL12</f>
        <v>49.92</v>
      </c>
      <c r="K12">
        <f>MES_EOD!AK12+MES_EOD!AL12</f>
        <v>5.82</v>
      </c>
      <c r="L12">
        <f>NDMC_EOD!AK12+NDMC_EOD!AL12</f>
        <v>28</v>
      </c>
      <c r="M12">
        <f>TPDDL_EOD!AK12+TPDDL_EOD!AL12</f>
        <v>55.59</v>
      </c>
      <c r="N12">
        <f t="shared" si="0"/>
        <v>218.89000000000001</v>
      </c>
      <c r="O12" s="154">
        <f t="shared" si="1"/>
        <v>-1.0000000000019327E-2</v>
      </c>
      <c r="P12">
        <v>79.556365297638081</v>
      </c>
      <c r="Q12">
        <v>49.91771940243958</v>
      </c>
      <c r="R12">
        <v>5.8197341130248068</v>
      </c>
      <c r="S12">
        <v>27.998720818676045</v>
      </c>
      <c r="T12">
        <v>55.587460368221478</v>
      </c>
      <c r="U12" s="156">
        <f t="shared" si="2"/>
        <v>218.88</v>
      </c>
      <c r="V12" s="154">
        <f t="shared" si="3"/>
        <v>0</v>
      </c>
      <c r="Y12">
        <f>BAWANA!AW12+BAWANA!AX12</f>
        <v>25.56</v>
      </c>
      <c r="Z12">
        <f>BAWANA!BD12+BAWANA!BE12</f>
        <v>25.56</v>
      </c>
      <c r="AA12">
        <f>BAWANA!X12+BAWANA!Y12</f>
        <v>25.56</v>
      </c>
      <c r="AB12">
        <f>BAWANA!AE12+BAWANA!AF12</f>
        <v>25.56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218.88</v>
      </c>
      <c r="E13">
        <f>BAWANA!AM13</f>
        <v>0</v>
      </c>
      <c r="F13">
        <f t="shared" si="4"/>
        <v>256</v>
      </c>
      <c r="G13">
        <f t="shared" si="5"/>
        <v>218.88</v>
      </c>
      <c r="H13" s="154"/>
      <c r="I13">
        <f>BRPL_EOD!AK13+BRPL_EOD!AL13</f>
        <v>79.56</v>
      </c>
      <c r="J13">
        <f>BYPL_EOD!AK13+BYPL_EOD!AL13</f>
        <v>49.92</v>
      </c>
      <c r="K13">
        <f>MES_EOD!AK13+MES_EOD!AL13</f>
        <v>5.82</v>
      </c>
      <c r="L13">
        <f>NDMC_EOD!AK13+NDMC_EOD!AL13</f>
        <v>28</v>
      </c>
      <c r="M13">
        <f>TPDDL_EOD!AK13+TPDDL_EOD!AL13</f>
        <v>55.59</v>
      </c>
      <c r="N13">
        <f t="shared" si="0"/>
        <v>218.89000000000001</v>
      </c>
      <c r="O13" s="154">
        <f t="shared" si="1"/>
        <v>-1.0000000000019327E-2</v>
      </c>
      <c r="P13">
        <v>79.556365297638081</v>
      </c>
      <c r="Q13">
        <v>49.91771940243958</v>
      </c>
      <c r="R13">
        <v>5.8197341130248068</v>
      </c>
      <c r="S13">
        <v>27.998720818676045</v>
      </c>
      <c r="T13">
        <v>55.587460368221478</v>
      </c>
      <c r="U13" s="156">
        <f t="shared" si="2"/>
        <v>218.88</v>
      </c>
      <c r="V13" s="154">
        <f t="shared" si="3"/>
        <v>0</v>
      </c>
      <c r="Y13">
        <f>BAWANA!AW13+BAWANA!AX13</f>
        <v>25.56</v>
      </c>
      <c r="Z13">
        <f>BAWANA!BD13+BAWANA!BE13</f>
        <v>25.56</v>
      </c>
      <c r="AA13">
        <f>BAWANA!X13+BAWANA!Y13</f>
        <v>25.56</v>
      </c>
      <c r="AB13">
        <f>BAWANA!AE13+BAWANA!AF13</f>
        <v>25.56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218.88</v>
      </c>
      <c r="E14">
        <f>BAWANA!AM14</f>
        <v>0</v>
      </c>
      <c r="F14">
        <f t="shared" si="4"/>
        <v>256</v>
      </c>
      <c r="G14">
        <f t="shared" si="5"/>
        <v>218.88</v>
      </c>
      <c r="H14" s="154"/>
      <c r="I14">
        <f>BRPL_EOD!AK14+BRPL_EOD!AL14</f>
        <v>79.56</v>
      </c>
      <c r="J14">
        <f>BYPL_EOD!AK14+BYPL_EOD!AL14</f>
        <v>49.92</v>
      </c>
      <c r="K14">
        <f>MES_EOD!AK14+MES_EOD!AL14</f>
        <v>5.82</v>
      </c>
      <c r="L14">
        <f>NDMC_EOD!AK14+NDMC_EOD!AL14</f>
        <v>28</v>
      </c>
      <c r="M14">
        <f>TPDDL_EOD!AK14+TPDDL_EOD!AL14</f>
        <v>55.59</v>
      </c>
      <c r="N14">
        <f t="shared" si="0"/>
        <v>218.89000000000001</v>
      </c>
      <c r="O14" s="154">
        <f t="shared" si="1"/>
        <v>-1.0000000000019327E-2</v>
      </c>
      <c r="P14">
        <v>79.556365297638081</v>
      </c>
      <c r="Q14">
        <v>49.91771940243958</v>
      </c>
      <c r="R14">
        <v>5.8197341130248068</v>
      </c>
      <c r="S14">
        <v>27.998720818676045</v>
      </c>
      <c r="T14">
        <v>55.587460368221478</v>
      </c>
      <c r="U14" s="156">
        <f t="shared" si="2"/>
        <v>218.88</v>
      </c>
      <c r="V14" s="154">
        <f t="shared" si="3"/>
        <v>0</v>
      </c>
      <c r="Y14">
        <f>BAWANA!AW14+BAWANA!AX14</f>
        <v>25.56</v>
      </c>
      <c r="Z14">
        <f>BAWANA!BD14+BAWANA!BE14</f>
        <v>25.56</v>
      </c>
      <c r="AA14">
        <f>BAWANA!X14+BAWANA!Y14</f>
        <v>25.56</v>
      </c>
      <c r="AB14">
        <f>BAWANA!AE14+BAWANA!AF14</f>
        <v>25.56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218.88</v>
      </c>
      <c r="E15">
        <f>BAWANA!AM15</f>
        <v>0</v>
      </c>
      <c r="F15">
        <f t="shared" si="4"/>
        <v>256</v>
      </c>
      <c r="G15">
        <f t="shared" si="5"/>
        <v>218.88</v>
      </c>
      <c r="H15" s="154"/>
      <c r="I15">
        <f>BRPL_EOD!AK15+BRPL_EOD!AL15</f>
        <v>79.56</v>
      </c>
      <c r="J15">
        <f>BYPL_EOD!AK15+BYPL_EOD!AL15</f>
        <v>49.92</v>
      </c>
      <c r="K15">
        <f>MES_EOD!AK15+MES_EOD!AL15</f>
        <v>5.82</v>
      </c>
      <c r="L15">
        <f>NDMC_EOD!AK15+NDMC_EOD!AL15</f>
        <v>28</v>
      </c>
      <c r="M15">
        <f>TPDDL_EOD!AK15+TPDDL_EOD!AL15</f>
        <v>55.59</v>
      </c>
      <c r="N15">
        <f t="shared" si="0"/>
        <v>218.89000000000001</v>
      </c>
      <c r="O15" s="154">
        <f t="shared" si="1"/>
        <v>-1.0000000000019327E-2</v>
      </c>
      <c r="P15">
        <v>79.556365297638081</v>
      </c>
      <c r="Q15">
        <v>49.91771940243958</v>
      </c>
      <c r="R15">
        <v>5.8197341130248068</v>
      </c>
      <c r="S15">
        <v>27.998720818676045</v>
      </c>
      <c r="T15">
        <v>55.587460368221478</v>
      </c>
      <c r="U15" s="156">
        <f t="shared" si="2"/>
        <v>218.88</v>
      </c>
      <c r="V15" s="154">
        <f t="shared" si="3"/>
        <v>0</v>
      </c>
      <c r="Y15">
        <f>BAWANA!AW15+BAWANA!AX15</f>
        <v>25.56</v>
      </c>
      <c r="Z15">
        <f>BAWANA!BD15+BAWANA!BE15</f>
        <v>25.56</v>
      </c>
      <c r="AA15">
        <f>BAWANA!X15+BAWANA!Y15</f>
        <v>25.56</v>
      </c>
      <c r="AB15">
        <f>BAWANA!AE15+BAWANA!AF15</f>
        <v>25.56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218.88</v>
      </c>
      <c r="E16">
        <f>BAWANA!AM16</f>
        <v>0</v>
      </c>
      <c r="F16">
        <f t="shared" si="4"/>
        <v>256</v>
      </c>
      <c r="G16">
        <f t="shared" si="5"/>
        <v>218.88</v>
      </c>
      <c r="H16" s="154"/>
      <c r="I16">
        <f>BRPL_EOD!AK16+BRPL_EOD!AL16</f>
        <v>79.56</v>
      </c>
      <c r="J16">
        <f>BYPL_EOD!AK16+BYPL_EOD!AL16</f>
        <v>49.92</v>
      </c>
      <c r="K16">
        <f>MES_EOD!AK16+MES_EOD!AL16</f>
        <v>5.82</v>
      </c>
      <c r="L16">
        <f>NDMC_EOD!AK16+NDMC_EOD!AL16</f>
        <v>28</v>
      </c>
      <c r="M16">
        <f>TPDDL_EOD!AK16+TPDDL_EOD!AL16</f>
        <v>55.59</v>
      </c>
      <c r="N16">
        <f t="shared" si="0"/>
        <v>218.89000000000001</v>
      </c>
      <c r="O16" s="154">
        <f t="shared" si="1"/>
        <v>-1.0000000000019327E-2</v>
      </c>
      <c r="P16">
        <v>79.556365297638081</v>
      </c>
      <c r="Q16">
        <v>49.91771940243958</v>
      </c>
      <c r="R16">
        <v>5.8197341130248068</v>
      </c>
      <c r="S16">
        <v>27.998720818676045</v>
      </c>
      <c r="T16">
        <v>55.587460368221478</v>
      </c>
      <c r="U16" s="156">
        <f t="shared" si="2"/>
        <v>218.88</v>
      </c>
      <c r="V16" s="154">
        <f t="shared" si="3"/>
        <v>0</v>
      </c>
      <c r="Y16">
        <f>BAWANA!AW16+BAWANA!AX16</f>
        <v>25.56</v>
      </c>
      <c r="Z16">
        <f>BAWANA!BD16+BAWANA!BE16</f>
        <v>25.56</v>
      </c>
      <c r="AA16">
        <f>BAWANA!X16+BAWANA!Y16</f>
        <v>25.56</v>
      </c>
      <c r="AB16">
        <f>BAWANA!AE16+BAWANA!AF16</f>
        <v>25.56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218.88</v>
      </c>
      <c r="E17">
        <f>BAWANA!AM17</f>
        <v>0</v>
      </c>
      <c r="F17">
        <f t="shared" si="4"/>
        <v>256</v>
      </c>
      <c r="G17">
        <f t="shared" si="5"/>
        <v>218.88</v>
      </c>
      <c r="H17" s="154"/>
      <c r="I17">
        <f>BRPL_EOD!AK17+BRPL_EOD!AL17</f>
        <v>79.56</v>
      </c>
      <c r="J17">
        <f>BYPL_EOD!AK17+BYPL_EOD!AL17</f>
        <v>49.92</v>
      </c>
      <c r="K17">
        <f>MES_EOD!AK17+MES_EOD!AL17</f>
        <v>5.82</v>
      </c>
      <c r="L17">
        <f>NDMC_EOD!AK17+NDMC_EOD!AL17</f>
        <v>28</v>
      </c>
      <c r="M17">
        <f>TPDDL_EOD!AK17+TPDDL_EOD!AL17</f>
        <v>55.59</v>
      </c>
      <c r="N17">
        <f t="shared" si="0"/>
        <v>218.89000000000001</v>
      </c>
      <c r="O17" s="154">
        <f t="shared" si="1"/>
        <v>-1.0000000000019327E-2</v>
      </c>
      <c r="P17">
        <v>79.556365297638081</v>
      </c>
      <c r="Q17">
        <v>49.91771940243958</v>
      </c>
      <c r="R17">
        <v>5.8197341130248068</v>
      </c>
      <c r="S17">
        <v>27.998720818676045</v>
      </c>
      <c r="T17">
        <v>55.587460368221478</v>
      </c>
      <c r="U17" s="156">
        <f t="shared" si="2"/>
        <v>218.88</v>
      </c>
      <c r="V17" s="154">
        <f t="shared" si="3"/>
        <v>0</v>
      </c>
      <c r="Y17">
        <f>BAWANA!AW17+BAWANA!AX17</f>
        <v>25.56</v>
      </c>
      <c r="Z17">
        <f>BAWANA!BD17+BAWANA!BE17</f>
        <v>25.56</v>
      </c>
      <c r="AA17">
        <f>BAWANA!X17+BAWANA!Y17</f>
        <v>25.56</v>
      </c>
      <c r="AB17">
        <f>BAWANA!AE17+BAWANA!AF17</f>
        <v>25.56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218.88</v>
      </c>
      <c r="E18">
        <f>BAWANA!AM18</f>
        <v>0</v>
      </c>
      <c r="F18">
        <f t="shared" si="4"/>
        <v>256</v>
      </c>
      <c r="G18">
        <f t="shared" si="5"/>
        <v>218.88</v>
      </c>
      <c r="H18" s="154"/>
      <c r="I18">
        <f>BRPL_EOD!AK18+BRPL_EOD!AL18</f>
        <v>79.56</v>
      </c>
      <c r="J18">
        <f>BYPL_EOD!AK18+BYPL_EOD!AL18</f>
        <v>49.92</v>
      </c>
      <c r="K18">
        <f>MES_EOD!AK18+MES_EOD!AL18</f>
        <v>5.82</v>
      </c>
      <c r="L18">
        <f>NDMC_EOD!AK18+NDMC_EOD!AL18</f>
        <v>28</v>
      </c>
      <c r="M18">
        <f>TPDDL_EOD!AK18+TPDDL_EOD!AL18</f>
        <v>55.59</v>
      </c>
      <c r="N18">
        <f t="shared" si="0"/>
        <v>218.89000000000001</v>
      </c>
      <c r="O18" s="154">
        <f t="shared" si="1"/>
        <v>-1.0000000000019327E-2</v>
      </c>
      <c r="P18">
        <v>79.556365297638081</v>
      </c>
      <c r="Q18">
        <v>49.91771940243958</v>
      </c>
      <c r="R18">
        <v>5.8197341130248068</v>
      </c>
      <c r="S18">
        <v>27.998720818676045</v>
      </c>
      <c r="T18">
        <v>55.587460368221478</v>
      </c>
      <c r="U18" s="156">
        <f t="shared" si="2"/>
        <v>218.88</v>
      </c>
      <c r="V18" s="154">
        <f t="shared" si="3"/>
        <v>0</v>
      </c>
      <c r="Y18">
        <f>BAWANA!AW18+BAWANA!AX18</f>
        <v>25.56</v>
      </c>
      <c r="Z18">
        <f>BAWANA!BD18+BAWANA!BE18</f>
        <v>25.56</v>
      </c>
      <c r="AA18">
        <f>BAWANA!X18+BAWANA!Y18</f>
        <v>25.56</v>
      </c>
      <c r="AB18">
        <f>BAWANA!AE18+BAWANA!AF18</f>
        <v>25.56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218.88</v>
      </c>
      <c r="E19">
        <f>BAWANA!AM19</f>
        <v>0</v>
      </c>
      <c r="F19">
        <f t="shared" si="4"/>
        <v>256</v>
      </c>
      <c r="G19">
        <f t="shared" si="5"/>
        <v>218.88</v>
      </c>
      <c r="H19" s="154"/>
      <c r="I19">
        <f>BRPL_EOD!AK19+BRPL_EOD!AL19</f>
        <v>79.56</v>
      </c>
      <c r="J19">
        <f>BYPL_EOD!AK19+BYPL_EOD!AL19</f>
        <v>49.92</v>
      </c>
      <c r="K19">
        <f>MES_EOD!AK19+MES_EOD!AL19</f>
        <v>5.82</v>
      </c>
      <c r="L19">
        <f>NDMC_EOD!AK19+NDMC_EOD!AL19</f>
        <v>28</v>
      </c>
      <c r="M19">
        <f>TPDDL_EOD!AK19+TPDDL_EOD!AL19</f>
        <v>55.59</v>
      </c>
      <c r="N19">
        <f t="shared" si="0"/>
        <v>218.89000000000001</v>
      </c>
      <c r="O19" s="154">
        <f t="shared" si="1"/>
        <v>-1.0000000000019327E-2</v>
      </c>
      <c r="P19">
        <v>79.556365297638081</v>
      </c>
      <c r="Q19">
        <v>49.91771940243958</v>
      </c>
      <c r="R19">
        <v>5.8197341130248068</v>
      </c>
      <c r="S19">
        <v>27.998720818676045</v>
      </c>
      <c r="T19">
        <v>55.587460368221478</v>
      </c>
      <c r="U19" s="156">
        <f t="shared" si="2"/>
        <v>218.88</v>
      </c>
      <c r="V19" s="154">
        <f t="shared" si="3"/>
        <v>0</v>
      </c>
      <c r="Y19">
        <f>BAWANA!AW19+BAWANA!AX19</f>
        <v>25.56</v>
      </c>
      <c r="Z19">
        <f>BAWANA!BD19+BAWANA!BE19</f>
        <v>25.56</v>
      </c>
      <c r="AA19">
        <f>BAWANA!X19+BAWANA!Y19</f>
        <v>25.56</v>
      </c>
      <c r="AB19">
        <f>BAWANA!AE19+BAWANA!AF19</f>
        <v>25.56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213.47</v>
      </c>
      <c r="E20">
        <f>BAWANA!AM20</f>
        <v>0</v>
      </c>
      <c r="F20">
        <f t="shared" si="4"/>
        <v>256</v>
      </c>
      <c r="G20">
        <f t="shared" si="5"/>
        <v>213.47</v>
      </c>
      <c r="H20" s="154"/>
      <c r="I20">
        <f>BRPL_EOD!AK20+BRPL_EOD!AL20</f>
        <v>76.37</v>
      </c>
      <c r="J20">
        <f>BYPL_EOD!AK20+BYPL_EOD!AL20</f>
        <v>49.92</v>
      </c>
      <c r="K20">
        <f>MES_EOD!AK20+MES_EOD!AL20</f>
        <v>5.82</v>
      </c>
      <c r="L20">
        <f>NDMC_EOD!AK20+NDMC_EOD!AL20</f>
        <v>28</v>
      </c>
      <c r="M20">
        <f>TPDDL_EOD!AK20+TPDDL_EOD!AL20</f>
        <v>53.36</v>
      </c>
      <c r="N20">
        <f t="shared" si="0"/>
        <v>213.47000000000003</v>
      </c>
      <c r="O20" s="154">
        <f t="shared" si="1"/>
        <v>0</v>
      </c>
      <c r="P20">
        <v>76.36999999999999</v>
      </c>
      <c r="Q20">
        <v>49.919999999999995</v>
      </c>
      <c r="R20">
        <v>5.8199999999999994</v>
      </c>
      <c r="S20">
        <v>27.999999999999996</v>
      </c>
      <c r="T20">
        <v>53.359999999999992</v>
      </c>
      <c r="U20" s="156">
        <f t="shared" si="2"/>
        <v>213.46999999999997</v>
      </c>
      <c r="V20" s="154">
        <f t="shared" si="3"/>
        <v>0</v>
      </c>
      <c r="Y20">
        <f>BAWANA!AW20+BAWANA!AX20</f>
        <v>32</v>
      </c>
      <c r="Z20">
        <f>BAWANA!BD20+BAWANA!BE20</f>
        <v>24.53</v>
      </c>
      <c r="AA20">
        <f>BAWANA!X20+BAWANA!Y20</f>
        <v>32</v>
      </c>
      <c r="AB20">
        <f>BAWANA!AE20+BAWANA!AF20</f>
        <v>24.53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213.67000000000002</v>
      </c>
      <c r="E21">
        <f>BAWANA!AM21</f>
        <v>0</v>
      </c>
      <c r="F21">
        <f t="shared" si="4"/>
        <v>256</v>
      </c>
      <c r="G21">
        <f t="shared" si="5"/>
        <v>213.67000000000002</v>
      </c>
      <c r="H21" s="154"/>
      <c r="I21">
        <f>BRPL_EOD!AK21+BRPL_EOD!AL21</f>
        <v>76</v>
      </c>
      <c r="J21">
        <f>BYPL_EOD!AK21+BYPL_EOD!AL21</f>
        <v>49.92</v>
      </c>
      <c r="K21">
        <f>MES_EOD!AK21+MES_EOD!AL21</f>
        <v>6.82</v>
      </c>
      <c r="L21">
        <f>NDMC_EOD!AK21+NDMC_EOD!AL21</f>
        <v>28</v>
      </c>
      <c r="M21">
        <f>TPDDL_EOD!AK21+TPDDL_EOD!AL21</f>
        <v>52.92</v>
      </c>
      <c r="N21">
        <f t="shared" si="0"/>
        <v>213.66000000000003</v>
      </c>
      <c r="O21" s="154">
        <f t="shared" si="1"/>
        <v>9.9999999999909051E-3</v>
      </c>
      <c r="P21">
        <v>76.005004691784976</v>
      </c>
      <c r="Q21">
        <v>49.92</v>
      </c>
      <c r="R21">
        <v>6.82</v>
      </c>
      <c r="S21">
        <v>28.001496005421455</v>
      </c>
      <c r="T21">
        <v>52.923499302793552</v>
      </c>
      <c r="U21" s="156">
        <f t="shared" si="2"/>
        <v>213.66999999999996</v>
      </c>
      <c r="V21" s="154">
        <f t="shared" si="3"/>
        <v>0</v>
      </c>
      <c r="Y21">
        <f>BAWANA!AW21+BAWANA!AX21</f>
        <v>32</v>
      </c>
      <c r="Z21">
        <f>BAWANA!BD21+BAWANA!BE21</f>
        <v>24.33</v>
      </c>
      <c r="AA21">
        <f>BAWANA!X21+BAWANA!Y21</f>
        <v>32</v>
      </c>
      <c r="AB21">
        <f>BAWANA!AE21+BAWANA!AF21</f>
        <v>24.33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213.98</v>
      </c>
      <c r="E22">
        <f>BAWANA!AM22</f>
        <v>0</v>
      </c>
      <c r="F22">
        <f t="shared" si="4"/>
        <v>256</v>
      </c>
      <c r="G22">
        <f t="shared" si="5"/>
        <v>213.98</v>
      </c>
      <c r="H22" s="154"/>
      <c r="I22">
        <f>BRPL_EOD!AK22+BRPL_EOD!AL22</f>
        <v>76</v>
      </c>
      <c r="J22">
        <f>BYPL_EOD!AK22+BYPL_EOD!AL22</f>
        <v>49.92</v>
      </c>
      <c r="K22">
        <f>MES_EOD!AK22+MES_EOD!AL22</f>
        <v>7.82</v>
      </c>
      <c r="L22">
        <f>NDMC_EOD!AK22+NDMC_EOD!AL22</f>
        <v>28</v>
      </c>
      <c r="M22">
        <f>TPDDL_EOD!AK22+TPDDL_EOD!AL22</f>
        <v>52.24</v>
      </c>
      <c r="N22">
        <f t="shared" si="0"/>
        <v>213.98000000000002</v>
      </c>
      <c r="O22" s="154">
        <f t="shared" si="1"/>
        <v>0</v>
      </c>
      <c r="P22">
        <v>75.999999999999986</v>
      </c>
      <c r="Q22">
        <v>49.919999999999995</v>
      </c>
      <c r="R22">
        <v>7.8199999999999994</v>
      </c>
      <c r="S22">
        <v>27.999999999999996</v>
      </c>
      <c r="T22">
        <v>52.239999999999995</v>
      </c>
      <c r="U22" s="156">
        <f t="shared" si="2"/>
        <v>213.97999999999996</v>
      </c>
      <c r="V22" s="154">
        <f t="shared" si="3"/>
        <v>0</v>
      </c>
      <c r="Y22">
        <f>BAWANA!AW22+BAWANA!AX22</f>
        <v>32</v>
      </c>
      <c r="Z22">
        <f>BAWANA!BD22+BAWANA!BE22</f>
        <v>24.02</v>
      </c>
      <c r="AA22">
        <f>BAWANA!X22+BAWANA!Y22</f>
        <v>32</v>
      </c>
      <c r="AB22">
        <f>BAWANA!AE22+BAWANA!AF22</f>
        <v>24.02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214.3</v>
      </c>
      <c r="E23">
        <f>BAWANA!AM23</f>
        <v>0</v>
      </c>
      <c r="F23">
        <f t="shared" si="4"/>
        <v>256</v>
      </c>
      <c r="G23">
        <f t="shared" si="5"/>
        <v>214.3</v>
      </c>
      <c r="H23" s="154"/>
      <c r="I23">
        <f>BRPL_EOD!AK23+BRPL_EOD!AL23</f>
        <v>76</v>
      </c>
      <c r="J23">
        <f>BYPL_EOD!AK23+BYPL_EOD!AL23</f>
        <v>49.92</v>
      </c>
      <c r="K23">
        <f>MES_EOD!AK23+MES_EOD!AL23</f>
        <v>8.82</v>
      </c>
      <c r="L23">
        <f>NDMC_EOD!AK23+NDMC_EOD!AL23</f>
        <v>28</v>
      </c>
      <c r="M23">
        <f>TPDDL_EOD!AK23+TPDDL_EOD!AL23</f>
        <v>51.55</v>
      </c>
      <c r="N23">
        <f t="shared" si="0"/>
        <v>214.29000000000002</v>
      </c>
      <c r="O23" s="154">
        <f t="shared" si="1"/>
        <v>9.9999999999909051E-3</v>
      </c>
      <c r="P23">
        <v>76.004995041512316</v>
      </c>
      <c r="Q23">
        <v>49.92</v>
      </c>
      <c r="R23">
        <v>8.82</v>
      </c>
      <c r="S23">
        <v>28.001492256250479</v>
      </c>
      <c r="T23">
        <v>51.553512702237185</v>
      </c>
      <c r="U23" s="156">
        <f t="shared" si="2"/>
        <v>214.29999999999998</v>
      </c>
      <c r="V23" s="154">
        <f t="shared" si="3"/>
        <v>0</v>
      </c>
      <c r="Y23">
        <f>BAWANA!AW23+BAWANA!AX23</f>
        <v>32</v>
      </c>
      <c r="Z23">
        <f>BAWANA!BD23+BAWANA!BE23</f>
        <v>23.7</v>
      </c>
      <c r="AA23">
        <f>BAWANA!X23+BAWANA!Y23</f>
        <v>32</v>
      </c>
      <c r="AB23">
        <f>BAWANA!AE23+BAWANA!AF23</f>
        <v>23.7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214.93</v>
      </c>
      <c r="E24">
        <f>BAWANA!AM24</f>
        <v>0</v>
      </c>
      <c r="F24">
        <f t="shared" si="4"/>
        <v>256</v>
      </c>
      <c r="G24">
        <f t="shared" si="5"/>
        <v>214.93</v>
      </c>
      <c r="H24" s="154"/>
      <c r="I24">
        <f>BRPL_EOD!AK24+BRPL_EOD!AL24</f>
        <v>76</v>
      </c>
      <c r="J24">
        <f>BYPL_EOD!AK24+BYPL_EOD!AL24</f>
        <v>49.92</v>
      </c>
      <c r="K24">
        <f>MES_EOD!AK24+MES_EOD!AL24</f>
        <v>10.82</v>
      </c>
      <c r="L24">
        <f>NDMC_EOD!AK24+NDMC_EOD!AL24</f>
        <v>28</v>
      </c>
      <c r="M24">
        <f>TPDDL_EOD!AK24+TPDDL_EOD!AL24</f>
        <v>50.18</v>
      </c>
      <c r="N24">
        <f t="shared" si="0"/>
        <v>214.92000000000002</v>
      </c>
      <c r="O24" s="154">
        <f t="shared" si="1"/>
        <v>9.9999999999909051E-3</v>
      </c>
      <c r="P24">
        <v>76.004985147508975</v>
      </c>
      <c r="Q24">
        <v>49.92</v>
      </c>
      <c r="R24">
        <v>10.82</v>
      </c>
      <c r="S24">
        <v>28.00148849057593</v>
      </c>
      <c r="T24">
        <v>50.183526361915085</v>
      </c>
      <c r="U24" s="156">
        <f t="shared" si="2"/>
        <v>214.92999999999998</v>
      </c>
      <c r="V24" s="154">
        <f t="shared" si="3"/>
        <v>0</v>
      </c>
      <c r="Y24">
        <f>BAWANA!AW24+BAWANA!AX24</f>
        <v>32</v>
      </c>
      <c r="Z24">
        <f>BAWANA!BD24+BAWANA!BE24</f>
        <v>23.07</v>
      </c>
      <c r="AA24">
        <f>BAWANA!X24+BAWANA!Y24</f>
        <v>32</v>
      </c>
      <c r="AB24">
        <f>BAWANA!AE24+BAWANA!AF24</f>
        <v>23.07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221.74</v>
      </c>
      <c r="E25">
        <f>BAWANA!AM25</f>
        <v>0</v>
      </c>
      <c r="F25">
        <f t="shared" si="4"/>
        <v>256</v>
      </c>
      <c r="G25">
        <f t="shared" si="5"/>
        <v>221.74</v>
      </c>
      <c r="H25" s="154"/>
      <c r="I25">
        <f>BRPL_EOD!AK25+BRPL_EOD!AL25</f>
        <v>76</v>
      </c>
      <c r="J25">
        <f>BYPL_EOD!AK25+BYPL_EOD!AL25</f>
        <v>49.92</v>
      </c>
      <c r="K25">
        <f>MES_EOD!AK25+MES_EOD!AL25</f>
        <v>17.82</v>
      </c>
      <c r="L25">
        <f>NDMC_EOD!AK25+NDMC_EOD!AL25</f>
        <v>28</v>
      </c>
      <c r="M25">
        <f>TPDDL_EOD!AK25+TPDDL_EOD!AL25</f>
        <v>50</v>
      </c>
      <c r="N25">
        <f t="shared" si="0"/>
        <v>221.74</v>
      </c>
      <c r="O25" s="154">
        <f t="shared" si="1"/>
        <v>0</v>
      </c>
      <c r="P25">
        <v>76</v>
      </c>
      <c r="Q25">
        <v>49.92</v>
      </c>
      <c r="R25">
        <v>17.82</v>
      </c>
      <c r="S25">
        <v>28</v>
      </c>
      <c r="T25">
        <v>50</v>
      </c>
      <c r="U25" s="156">
        <f t="shared" si="2"/>
        <v>221.74</v>
      </c>
      <c r="V25" s="154">
        <f t="shared" si="3"/>
        <v>0</v>
      </c>
      <c r="Y25">
        <f>BAWANA!AW25+BAWANA!AX25</f>
        <v>32</v>
      </c>
      <c r="Z25">
        <f>BAWANA!BD25+BAWANA!BE25</f>
        <v>16.260000000000002</v>
      </c>
      <c r="AA25">
        <f>BAWANA!X25+BAWANA!Y25</f>
        <v>32</v>
      </c>
      <c r="AB25">
        <f>BAWANA!AE25+BAWANA!AF25</f>
        <v>16.260000000000002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216.74</v>
      </c>
      <c r="E26">
        <f>BAWANA!AM26</f>
        <v>0</v>
      </c>
      <c r="F26">
        <f t="shared" si="4"/>
        <v>256</v>
      </c>
      <c r="G26">
        <f t="shared" si="5"/>
        <v>216.74</v>
      </c>
      <c r="H26" s="154"/>
      <c r="I26">
        <f>BRPL_EOD!AK26+BRPL_EOD!AL26</f>
        <v>76</v>
      </c>
      <c r="J26">
        <f>BYPL_EOD!AK26+BYPL_EOD!AL26</f>
        <v>49.92</v>
      </c>
      <c r="K26">
        <f>MES_EOD!AK26+MES_EOD!AL26</f>
        <v>12.82</v>
      </c>
      <c r="L26">
        <f>NDMC_EOD!AK26+NDMC_EOD!AL26</f>
        <v>28</v>
      </c>
      <c r="M26">
        <f>TPDDL_EOD!AK26+TPDDL_EOD!AL26</f>
        <v>50</v>
      </c>
      <c r="N26">
        <f t="shared" si="0"/>
        <v>216.74</v>
      </c>
      <c r="O26" s="154">
        <f t="shared" si="1"/>
        <v>0</v>
      </c>
      <c r="P26">
        <v>76</v>
      </c>
      <c r="Q26">
        <v>49.92</v>
      </c>
      <c r="R26">
        <v>12.82</v>
      </c>
      <c r="S26">
        <v>28</v>
      </c>
      <c r="T26">
        <v>50</v>
      </c>
      <c r="U26" s="156">
        <f t="shared" si="2"/>
        <v>216.74</v>
      </c>
      <c r="V26" s="154">
        <f t="shared" si="3"/>
        <v>0</v>
      </c>
      <c r="Y26">
        <f>BAWANA!AW26+BAWANA!AX26</f>
        <v>32</v>
      </c>
      <c r="Z26">
        <f>BAWANA!BD26+BAWANA!BE26</f>
        <v>21.26</v>
      </c>
      <c r="AA26">
        <f>BAWANA!X26+BAWANA!Y26</f>
        <v>32</v>
      </c>
      <c r="AB26">
        <f>BAWANA!AE26+BAWANA!AF26</f>
        <v>21.26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235.36</v>
      </c>
      <c r="E27">
        <f>BAWANA!AM27</f>
        <v>0</v>
      </c>
      <c r="F27">
        <f t="shared" si="4"/>
        <v>256</v>
      </c>
      <c r="G27">
        <f t="shared" si="5"/>
        <v>235.36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7.82</v>
      </c>
      <c r="L27">
        <f>NDMC_EOD!AK27+NDMC_EOD!AL27</f>
        <v>28</v>
      </c>
      <c r="M27">
        <f>TPDDL_EOD!AK27+TPDDL_EOD!AL27</f>
        <v>50</v>
      </c>
      <c r="N27">
        <f t="shared" si="0"/>
        <v>235.36</v>
      </c>
      <c r="O27" s="154">
        <f t="shared" si="1"/>
        <v>0</v>
      </c>
      <c r="P27">
        <v>99.62</v>
      </c>
      <c r="Q27">
        <v>49.92</v>
      </c>
      <c r="R27">
        <v>7.82</v>
      </c>
      <c r="S27">
        <v>28</v>
      </c>
      <c r="T27">
        <v>50</v>
      </c>
      <c r="U27" s="156">
        <f t="shared" si="2"/>
        <v>235.36</v>
      </c>
      <c r="V27" s="154">
        <f t="shared" si="3"/>
        <v>0</v>
      </c>
      <c r="Y27">
        <f>BAWANA!AW27+BAWANA!AX27</f>
        <v>32</v>
      </c>
      <c r="Z27">
        <f>BAWANA!BD27+BAWANA!BE27</f>
        <v>2.64</v>
      </c>
      <c r="AA27">
        <f>BAWANA!X27+BAWANA!Y27</f>
        <v>32</v>
      </c>
      <c r="AB27">
        <f>BAWANA!AE27+BAWANA!AF27</f>
        <v>2.64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256.95999999999998</v>
      </c>
      <c r="E28">
        <f>BAWANA!AM28</f>
        <v>0</v>
      </c>
      <c r="F28">
        <f t="shared" si="4"/>
        <v>256</v>
      </c>
      <c r="G28">
        <f t="shared" si="5"/>
        <v>256.95999999999998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9.82</v>
      </c>
      <c r="L28">
        <f>NDMC_EOD!AK28+NDMC_EOD!AL28</f>
        <v>28</v>
      </c>
      <c r="M28">
        <f>TPDDL_EOD!AK28+TPDDL_EOD!AL28</f>
        <v>69.599999999999994</v>
      </c>
      <c r="N28">
        <f t="shared" si="0"/>
        <v>256.96000000000004</v>
      </c>
      <c r="O28" s="154">
        <f t="shared" si="1"/>
        <v>0</v>
      </c>
      <c r="P28">
        <v>99.619999999999976</v>
      </c>
      <c r="Q28">
        <v>49.919999999999987</v>
      </c>
      <c r="R28">
        <v>9.8199999999999985</v>
      </c>
      <c r="S28">
        <v>27.999999999999993</v>
      </c>
      <c r="T28">
        <v>69.59999999999998</v>
      </c>
      <c r="U28" s="156">
        <f t="shared" si="2"/>
        <v>256.95999999999992</v>
      </c>
      <c r="V28" s="154">
        <f t="shared" si="3"/>
        <v>0</v>
      </c>
      <c r="Y28">
        <f>BAWANA!AW28+BAWANA!AX28</f>
        <v>32</v>
      </c>
      <c r="Z28">
        <f>BAWANA!BD28+BAWANA!BE28</f>
        <v>0</v>
      </c>
      <c r="AA28">
        <f>BAWANA!X28+BAWANA!Y28</f>
        <v>32</v>
      </c>
      <c r="AB28">
        <f>BAWANA!AE28+BAWANA!AF28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257.95999999999998</v>
      </c>
      <c r="E29">
        <f>BAWANA!AM29</f>
        <v>0</v>
      </c>
      <c r="F29">
        <f t="shared" si="4"/>
        <v>256</v>
      </c>
      <c r="G29">
        <f t="shared" si="5"/>
        <v>257.95999999999998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10.82</v>
      </c>
      <c r="L29">
        <f>NDMC_EOD!AK29+NDMC_EOD!AL29</f>
        <v>28</v>
      </c>
      <c r="M29">
        <f>TPDDL_EOD!AK29+TPDDL_EOD!AL29</f>
        <v>69.599999999999994</v>
      </c>
      <c r="N29">
        <f t="shared" si="0"/>
        <v>257.96000000000004</v>
      </c>
      <c r="O29" s="154">
        <f t="shared" si="1"/>
        <v>0</v>
      </c>
      <c r="P29">
        <v>99.619999999999976</v>
      </c>
      <c r="Q29">
        <v>49.919999999999987</v>
      </c>
      <c r="R29">
        <v>10.819999999999999</v>
      </c>
      <c r="S29">
        <v>27.999999999999993</v>
      </c>
      <c r="T29">
        <v>69.59999999999998</v>
      </c>
      <c r="U29" s="156">
        <f t="shared" si="2"/>
        <v>257.95999999999992</v>
      </c>
      <c r="V29" s="154">
        <f t="shared" si="3"/>
        <v>0</v>
      </c>
      <c r="Y29">
        <f>BAWANA!AW29+BAWANA!AX29</f>
        <v>32</v>
      </c>
      <c r="Z29">
        <f>BAWANA!BD29+BAWANA!BE29</f>
        <v>0</v>
      </c>
      <c r="AA29">
        <f>BAWANA!X29+BAWANA!Y29</f>
        <v>32</v>
      </c>
      <c r="AB29">
        <f>BAWANA!AE29+BAWANA!AF29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260.95999999999998</v>
      </c>
      <c r="E30">
        <f>BAWANA!AM30</f>
        <v>0</v>
      </c>
      <c r="F30">
        <f t="shared" si="4"/>
        <v>256</v>
      </c>
      <c r="G30">
        <f t="shared" si="5"/>
        <v>260.95999999999998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13.82</v>
      </c>
      <c r="L30">
        <f>NDMC_EOD!AK30+NDMC_EOD!AL30</f>
        <v>28</v>
      </c>
      <c r="M30">
        <f>TPDDL_EOD!AK30+TPDDL_EOD!AL30</f>
        <v>69.599999999999994</v>
      </c>
      <c r="N30">
        <f t="shared" si="0"/>
        <v>260.96000000000004</v>
      </c>
      <c r="O30" s="154">
        <f t="shared" si="1"/>
        <v>0</v>
      </c>
      <c r="P30">
        <v>99.619999999999976</v>
      </c>
      <c r="Q30">
        <v>49.919999999999987</v>
      </c>
      <c r="R30">
        <v>13.819999999999997</v>
      </c>
      <c r="S30">
        <v>27.999999999999993</v>
      </c>
      <c r="T30">
        <v>69.59999999999998</v>
      </c>
      <c r="U30" s="156">
        <f t="shared" si="2"/>
        <v>260.95999999999992</v>
      </c>
      <c r="V30" s="154">
        <f t="shared" si="3"/>
        <v>0</v>
      </c>
      <c r="Y30">
        <f>BAWANA!AW30+BAWANA!AX30</f>
        <v>32</v>
      </c>
      <c r="Z30">
        <f>BAWANA!BD30+BAWANA!BE30</f>
        <v>0</v>
      </c>
      <c r="AA30">
        <f>BAWANA!X30+BAWANA!Y30</f>
        <v>32</v>
      </c>
      <c r="AB30">
        <f>BAWANA!AE30+BAWANA!AF30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268.10000000000002</v>
      </c>
      <c r="E31">
        <f>BAWANA!AM31</f>
        <v>0</v>
      </c>
      <c r="F31">
        <f t="shared" si="4"/>
        <v>256</v>
      </c>
      <c r="G31">
        <f t="shared" si="5"/>
        <v>268.10000000000002</v>
      </c>
      <c r="H31" s="154"/>
      <c r="I31">
        <f>BRPL_EOD!AK31+BRPL_EOD!AL31</f>
        <v>99.3</v>
      </c>
      <c r="J31">
        <f>BYPL_EOD!AK31+BYPL_EOD!AL31</f>
        <v>49.76</v>
      </c>
      <c r="K31">
        <f>MES_EOD!AK31+MES_EOD!AL31</f>
        <v>21.75</v>
      </c>
      <c r="L31">
        <f>NDMC_EOD!AK31+NDMC_EOD!AL31</f>
        <v>27.91</v>
      </c>
      <c r="M31">
        <f>TPDDL_EOD!AK31+TPDDL_EOD!AL31</f>
        <v>69.38</v>
      </c>
      <c r="N31">
        <f t="shared" si="0"/>
        <v>268.10000000000002</v>
      </c>
      <c r="O31" s="154">
        <f t="shared" si="1"/>
        <v>0</v>
      </c>
      <c r="P31">
        <v>99.3</v>
      </c>
      <c r="Q31">
        <v>49.76</v>
      </c>
      <c r="R31">
        <v>21.75</v>
      </c>
      <c r="S31">
        <v>27.91</v>
      </c>
      <c r="T31">
        <v>69.38</v>
      </c>
      <c r="U31" s="156">
        <f t="shared" si="2"/>
        <v>268.10000000000002</v>
      </c>
      <c r="V31" s="154">
        <f t="shared" si="3"/>
        <v>0</v>
      </c>
      <c r="Y31">
        <f>BAWANA!AW31+BAWANA!AX31</f>
        <v>31.9</v>
      </c>
      <c r="Z31">
        <f>BAWANA!BD31+BAWANA!BE31</f>
        <v>0</v>
      </c>
      <c r="AA31">
        <f>BAWANA!X31+BAWANA!Y31</f>
        <v>31.9</v>
      </c>
      <c r="AB31">
        <f>BAWANA!AE31+BAWANA!AF31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262.95999999999998</v>
      </c>
      <c r="E32">
        <f>BAWANA!AM32</f>
        <v>0</v>
      </c>
      <c r="F32">
        <f t="shared" si="4"/>
        <v>256</v>
      </c>
      <c r="G32">
        <f t="shared" si="5"/>
        <v>262.95999999999998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15.82</v>
      </c>
      <c r="L32">
        <f>NDMC_EOD!AK32+NDMC_EOD!AL32</f>
        <v>28</v>
      </c>
      <c r="M32">
        <f>TPDDL_EOD!AK32+TPDDL_EOD!AL32</f>
        <v>69.599999999999994</v>
      </c>
      <c r="N32">
        <f t="shared" si="0"/>
        <v>262.96000000000004</v>
      </c>
      <c r="O32" s="154">
        <f t="shared" si="1"/>
        <v>0</v>
      </c>
      <c r="P32">
        <v>99.619999999999976</v>
      </c>
      <c r="Q32">
        <v>49.919999999999987</v>
      </c>
      <c r="R32">
        <v>15.819999999999997</v>
      </c>
      <c r="S32">
        <v>27.999999999999993</v>
      </c>
      <c r="T32">
        <v>69.59999999999998</v>
      </c>
      <c r="U32" s="156">
        <f t="shared" si="2"/>
        <v>262.95999999999992</v>
      </c>
      <c r="V32" s="154">
        <f t="shared" si="3"/>
        <v>0</v>
      </c>
      <c r="Y32">
        <f>BAWANA!AW32+BAWANA!AX32</f>
        <v>32</v>
      </c>
      <c r="Z32">
        <f>BAWANA!BD32+BAWANA!BE32</f>
        <v>0</v>
      </c>
      <c r="AA32">
        <f>BAWANA!X32+BAWANA!Y32</f>
        <v>32</v>
      </c>
      <c r="AB32">
        <f>BAWANA!AE32+BAWANA!AF32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265.95999999999998</v>
      </c>
      <c r="E33">
        <f>BAWANA!AM33</f>
        <v>0</v>
      </c>
      <c r="F33">
        <f t="shared" si="4"/>
        <v>256</v>
      </c>
      <c r="G33">
        <f t="shared" si="5"/>
        <v>265.95999999999998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18.82</v>
      </c>
      <c r="L33">
        <f>NDMC_EOD!AK33+NDMC_EOD!AL33</f>
        <v>28</v>
      </c>
      <c r="M33">
        <f>TPDDL_EOD!AK33+TPDDL_EOD!AL33</f>
        <v>69.599999999999994</v>
      </c>
      <c r="N33">
        <f t="shared" si="0"/>
        <v>265.96000000000004</v>
      </c>
      <c r="O33" s="154">
        <f t="shared" si="1"/>
        <v>0</v>
      </c>
      <c r="P33">
        <v>99.61999999999999</v>
      </c>
      <c r="Q33">
        <v>49.919999999999987</v>
      </c>
      <c r="R33">
        <v>18.819999999999997</v>
      </c>
      <c r="S33">
        <v>27.999999999999993</v>
      </c>
      <c r="T33">
        <v>69.59999999999998</v>
      </c>
      <c r="U33" s="156">
        <f t="shared" si="2"/>
        <v>265.95999999999992</v>
      </c>
      <c r="V33" s="154">
        <f t="shared" si="3"/>
        <v>0</v>
      </c>
      <c r="Y33">
        <f>BAWANA!AW33+BAWANA!AX33</f>
        <v>32</v>
      </c>
      <c r="Z33">
        <f>BAWANA!BD33+BAWANA!BE33</f>
        <v>0</v>
      </c>
      <c r="AA33">
        <f>BAWANA!X33+BAWANA!Y33</f>
        <v>32</v>
      </c>
      <c r="AB33">
        <f>BAWANA!AE33+BAWANA!AF33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267.95999999999998</v>
      </c>
      <c r="E34">
        <f>BAWANA!AM34</f>
        <v>0</v>
      </c>
      <c r="F34">
        <f t="shared" si="4"/>
        <v>256</v>
      </c>
      <c r="G34">
        <f t="shared" si="5"/>
        <v>267.95999999999998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20.82</v>
      </c>
      <c r="L34">
        <f>NDMC_EOD!AK34+NDMC_EOD!AL34</f>
        <v>28</v>
      </c>
      <c r="M34">
        <f>TPDDL_EOD!AK34+TPDDL_EOD!AL34</f>
        <v>69.599999999999994</v>
      </c>
      <c r="N34">
        <f t="shared" si="0"/>
        <v>267.96000000000004</v>
      </c>
      <c r="O34" s="154">
        <f t="shared" si="1"/>
        <v>0</v>
      </c>
      <c r="P34">
        <v>99.61999999999999</v>
      </c>
      <c r="Q34">
        <v>49.919999999999995</v>
      </c>
      <c r="R34">
        <v>20.819999999999997</v>
      </c>
      <c r="S34">
        <v>27.999999999999993</v>
      </c>
      <c r="T34">
        <v>69.59999999999998</v>
      </c>
      <c r="U34" s="156">
        <f t="shared" si="2"/>
        <v>267.95999999999998</v>
      </c>
      <c r="V34" s="154">
        <f t="shared" si="3"/>
        <v>0</v>
      </c>
      <c r="Y34">
        <f>BAWANA!AW34+BAWANA!AX34</f>
        <v>32</v>
      </c>
      <c r="Z34">
        <f>BAWANA!BD34+BAWANA!BE34</f>
        <v>0</v>
      </c>
      <c r="AA34">
        <f>BAWANA!X34+BAWANA!Y34</f>
        <v>32</v>
      </c>
      <c r="AB34">
        <f>BAWANA!AE34+BAWANA!AF34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263.95999999999998</v>
      </c>
      <c r="E35">
        <f>BAWANA!AM35</f>
        <v>0</v>
      </c>
      <c r="F35">
        <f t="shared" si="4"/>
        <v>256</v>
      </c>
      <c r="G35">
        <f t="shared" si="5"/>
        <v>263.95999999999998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21.82</v>
      </c>
      <c r="L35">
        <f>NDMC_EOD!AK35+NDMC_EOD!AL35</f>
        <v>23</v>
      </c>
      <c r="M35">
        <f>TPDDL_EOD!AK35+TPDDL_EOD!AL35</f>
        <v>69.599999999999994</v>
      </c>
      <c r="N35">
        <f t="shared" si="0"/>
        <v>263.96000000000004</v>
      </c>
      <c r="O35" s="154">
        <f t="shared" si="1"/>
        <v>0</v>
      </c>
      <c r="P35">
        <v>99.619999999999976</v>
      </c>
      <c r="Q35">
        <v>49.919999999999987</v>
      </c>
      <c r="R35">
        <v>21.819999999999997</v>
      </c>
      <c r="S35">
        <v>22.999999999999996</v>
      </c>
      <c r="T35">
        <v>69.59999999999998</v>
      </c>
      <c r="U35" s="156">
        <f t="shared" si="2"/>
        <v>263.95999999999992</v>
      </c>
      <c r="V35" s="154">
        <f t="shared" si="3"/>
        <v>0</v>
      </c>
      <c r="Y35">
        <f>BAWANA!AW35+BAWANA!AX35</f>
        <v>32</v>
      </c>
      <c r="Z35">
        <f>BAWANA!BD35+BAWANA!BE35</f>
        <v>0</v>
      </c>
      <c r="AA35">
        <f>BAWANA!X35+BAWANA!Y35</f>
        <v>32</v>
      </c>
      <c r="AB35">
        <f>BAWANA!AE35+BAWANA!AF35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263.95999999999998</v>
      </c>
      <c r="E36">
        <f>BAWANA!AM36</f>
        <v>0</v>
      </c>
      <c r="F36">
        <f t="shared" si="4"/>
        <v>256</v>
      </c>
      <c r="G36">
        <f t="shared" si="5"/>
        <v>263.95999999999998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21.82</v>
      </c>
      <c r="L36">
        <f>NDMC_EOD!AK36+NDMC_EOD!AL36</f>
        <v>23</v>
      </c>
      <c r="M36">
        <f>TPDDL_EOD!AK36+TPDDL_EOD!AL36</f>
        <v>69.599999999999994</v>
      </c>
      <c r="N36">
        <f t="shared" si="0"/>
        <v>263.96000000000004</v>
      </c>
      <c r="O36" s="154">
        <f t="shared" si="1"/>
        <v>0</v>
      </c>
      <c r="P36">
        <v>99.619999999999976</v>
      </c>
      <c r="Q36">
        <v>49.919999999999987</v>
      </c>
      <c r="R36">
        <v>21.819999999999997</v>
      </c>
      <c r="S36">
        <v>22.999999999999996</v>
      </c>
      <c r="T36">
        <v>69.59999999999998</v>
      </c>
      <c r="U36" s="156">
        <f t="shared" si="2"/>
        <v>263.95999999999992</v>
      </c>
      <c r="V36" s="154">
        <f t="shared" si="3"/>
        <v>0</v>
      </c>
      <c r="Y36">
        <f>BAWANA!AW36+BAWANA!AX36</f>
        <v>32</v>
      </c>
      <c r="Z36">
        <f>BAWANA!BD36+BAWANA!BE36</f>
        <v>0</v>
      </c>
      <c r="AA36">
        <f>BAWANA!X36+BAWANA!Y36</f>
        <v>32</v>
      </c>
      <c r="AB36">
        <f>BAWANA!AE36+BAWANA!AF36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266.95999999999998</v>
      </c>
      <c r="E37">
        <f>BAWANA!AM37</f>
        <v>0</v>
      </c>
      <c r="F37">
        <f t="shared" si="4"/>
        <v>256</v>
      </c>
      <c r="G37">
        <f t="shared" si="5"/>
        <v>266.95999999999998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24.82</v>
      </c>
      <c r="L37">
        <f>NDMC_EOD!AK37+NDMC_EOD!AL37</f>
        <v>23</v>
      </c>
      <c r="M37">
        <f>TPDDL_EOD!AK37+TPDDL_EOD!AL37</f>
        <v>69.599999999999994</v>
      </c>
      <c r="N37">
        <f t="shared" si="0"/>
        <v>266.96000000000004</v>
      </c>
      <c r="O37" s="154">
        <f t="shared" si="1"/>
        <v>0</v>
      </c>
      <c r="P37">
        <v>99.61999999999999</v>
      </c>
      <c r="Q37">
        <v>49.919999999999995</v>
      </c>
      <c r="R37">
        <v>24.819999999999997</v>
      </c>
      <c r="S37">
        <v>22.999999999999996</v>
      </c>
      <c r="T37">
        <v>69.59999999999998</v>
      </c>
      <c r="U37" s="156">
        <f t="shared" si="2"/>
        <v>266.95999999999998</v>
      </c>
      <c r="V37" s="154">
        <f t="shared" si="3"/>
        <v>0</v>
      </c>
      <c r="Y37">
        <f>BAWANA!AW37+BAWANA!AX37</f>
        <v>32</v>
      </c>
      <c r="Z37">
        <f>BAWANA!BD37+BAWANA!BE37</f>
        <v>0</v>
      </c>
      <c r="AA37">
        <f>BAWANA!X37+BAWANA!Y37</f>
        <v>32</v>
      </c>
      <c r="AB37">
        <f>BAWANA!AE37+BAWANA!AF37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259.95999999999998</v>
      </c>
      <c r="E38">
        <f>BAWANA!AM38</f>
        <v>0</v>
      </c>
      <c r="F38">
        <f t="shared" si="4"/>
        <v>256</v>
      </c>
      <c r="G38">
        <f t="shared" si="5"/>
        <v>259.95999999999998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17.82</v>
      </c>
      <c r="L38">
        <f>NDMC_EOD!AK38+NDMC_EOD!AL38</f>
        <v>23</v>
      </c>
      <c r="M38">
        <f>TPDDL_EOD!AK38+TPDDL_EOD!AL38</f>
        <v>69.599999999999994</v>
      </c>
      <c r="N38">
        <f t="shared" si="0"/>
        <v>259.96000000000004</v>
      </c>
      <c r="O38" s="154">
        <f t="shared" si="1"/>
        <v>0</v>
      </c>
      <c r="P38">
        <v>99.619999999999976</v>
      </c>
      <c r="Q38">
        <v>49.919999999999987</v>
      </c>
      <c r="R38">
        <v>17.819999999999997</v>
      </c>
      <c r="S38">
        <v>22.999999999999996</v>
      </c>
      <c r="T38">
        <v>69.59999999999998</v>
      </c>
      <c r="U38" s="156">
        <f t="shared" si="2"/>
        <v>259.95999999999992</v>
      </c>
      <c r="V38" s="154">
        <f t="shared" si="3"/>
        <v>0</v>
      </c>
      <c r="Y38">
        <f>BAWANA!AW38+BAWANA!AX38</f>
        <v>32</v>
      </c>
      <c r="Z38">
        <f>BAWANA!BD38+BAWANA!BE38</f>
        <v>0</v>
      </c>
      <c r="AA38">
        <f>BAWANA!X38+BAWANA!Y38</f>
        <v>32</v>
      </c>
      <c r="AB38">
        <f>BAWANA!AE38+BAWANA!AF38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262.95999999999998</v>
      </c>
      <c r="E39">
        <f>BAWANA!AM39</f>
        <v>0</v>
      </c>
      <c r="F39">
        <f t="shared" si="4"/>
        <v>256</v>
      </c>
      <c r="G39">
        <f t="shared" si="5"/>
        <v>262.95999999999998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20.82</v>
      </c>
      <c r="L39">
        <f>NDMC_EOD!AK39+NDMC_EOD!AL39</f>
        <v>23</v>
      </c>
      <c r="M39">
        <f>TPDDL_EOD!AK39+TPDDL_EOD!AL39</f>
        <v>69.599999999999994</v>
      </c>
      <c r="N39">
        <f t="shared" si="0"/>
        <v>262.96000000000004</v>
      </c>
      <c r="O39" s="154">
        <f t="shared" si="1"/>
        <v>0</v>
      </c>
      <c r="P39">
        <v>99.619999999999976</v>
      </c>
      <c r="Q39">
        <v>49.919999999999987</v>
      </c>
      <c r="R39">
        <v>20.819999999999997</v>
      </c>
      <c r="S39">
        <v>22.999999999999996</v>
      </c>
      <c r="T39">
        <v>69.59999999999998</v>
      </c>
      <c r="U39" s="156">
        <f t="shared" si="2"/>
        <v>262.95999999999992</v>
      </c>
      <c r="V39" s="154">
        <f t="shared" si="3"/>
        <v>0</v>
      </c>
      <c r="Y39">
        <f>BAWANA!AW39+BAWANA!AX39</f>
        <v>32</v>
      </c>
      <c r="Z39">
        <f>BAWANA!BD39+BAWANA!BE39</f>
        <v>0</v>
      </c>
      <c r="AA39">
        <f>BAWANA!X39+BAWANA!Y39</f>
        <v>32</v>
      </c>
      <c r="AB39">
        <f>BAWANA!AE39+BAWANA!AF39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262.95999999999998</v>
      </c>
      <c r="E40">
        <f>BAWANA!AM40</f>
        <v>0</v>
      </c>
      <c r="F40">
        <f t="shared" si="4"/>
        <v>256</v>
      </c>
      <c r="G40">
        <f t="shared" si="5"/>
        <v>262.95999999999998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20.82</v>
      </c>
      <c r="L40">
        <f>NDMC_EOD!AK40+NDMC_EOD!AL40</f>
        <v>23</v>
      </c>
      <c r="M40">
        <f>TPDDL_EOD!AK40+TPDDL_EOD!AL40</f>
        <v>69.599999999999994</v>
      </c>
      <c r="N40">
        <f t="shared" si="0"/>
        <v>262.96000000000004</v>
      </c>
      <c r="O40" s="154">
        <f t="shared" si="1"/>
        <v>0</v>
      </c>
      <c r="P40">
        <v>99.619999999999976</v>
      </c>
      <c r="Q40">
        <v>49.919999999999987</v>
      </c>
      <c r="R40">
        <v>20.819999999999997</v>
      </c>
      <c r="S40">
        <v>22.999999999999996</v>
      </c>
      <c r="T40">
        <v>69.59999999999998</v>
      </c>
      <c r="U40" s="156">
        <f t="shared" si="2"/>
        <v>262.95999999999992</v>
      </c>
      <c r="V40" s="154">
        <f t="shared" si="3"/>
        <v>0</v>
      </c>
      <c r="Y40">
        <f>BAWANA!AW40+BAWANA!AX40</f>
        <v>32</v>
      </c>
      <c r="Z40">
        <f>BAWANA!BD40+BAWANA!BE40</f>
        <v>0</v>
      </c>
      <c r="AA40">
        <f>BAWANA!X40+BAWANA!Y40</f>
        <v>32</v>
      </c>
      <c r="AB40">
        <f>BAWANA!AE40+BAWANA!AF40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262.95999999999998</v>
      </c>
      <c r="E41">
        <f>BAWANA!AM41</f>
        <v>0</v>
      </c>
      <c r="F41">
        <f t="shared" si="4"/>
        <v>256</v>
      </c>
      <c r="G41">
        <f t="shared" si="5"/>
        <v>262.95999999999998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20.82</v>
      </c>
      <c r="L41">
        <f>NDMC_EOD!AK41+NDMC_EOD!AL41</f>
        <v>23</v>
      </c>
      <c r="M41">
        <f>TPDDL_EOD!AK41+TPDDL_EOD!AL41</f>
        <v>69.599999999999994</v>
      </c>
      <c r="N41">
        <f t="shared" si="0"/>
        <v>262.96000000000004</v>
      </c>
      <c r="O41" s="154">
        <f t="shared" si="1"/>
        <v>0</v>
      </c>
      <c r="P41">
        <v>99.619999999999976</v>
      </c>
      <c r="Q41">
        <v>49.919999999999987</v>
      </c>
      <c r="R41">
        <v>20.819999999999997</v>
      </c>
      <c r="S41">
        <v>22.999999999999996</v>
      </c>
      <c r="T41">
        <v>69.59999999999998</v>
      </c>
      <c r="U41" s="156">
        <f t="shared" si="2"/>
        <v>262.95999999999992</v>
      </c>
      <c r="V41" s="154">
        <f t="shared" si="3"/>
        <v>0</v>
      </c>
      <c r="Y41">
        <f>BAWANA!AW41+BAWANA!AX41</f>
        <v>32</v>
      </c>
      <c r="Z41">
        <f>BAWANA!BD41+BAWANA!BE41</f>
        <v>0</v>
      </c>
      <c r="AA41">
        <f>BAWANA!X41+BAWANA!Y41</f>
        <v>32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262.95999999999998</v>
      </c>
      <c r="E42">
        <f>BAWANA!AM42</f>
        <v>0</v>
      </c>
      <c r="F42">
        <f t="shared" si="4"/>
        <v>256</v>
      </c>
      <c r="G42">
        <f t="shared" si="5"/>
        <v>262.95999999999998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20.82</v>
      </c>
      <c r="L42">
        <f>NDMC_EOD!AK42+NDMC_EOD!AL42</f>
        <v>23</v>
      </c>
      <c r="M42">
        <f>TPDDL_EOD!AK42+TPDDL_EOD!AL42</f>
        <v>69.599999999999994</v>
      </c>
      <c r="N42">
        <f t="shared" si="0"/>
        <v>262.96000000000004</v>
      </c>
      <c r="O42" s="154">
        <f t="shared" si="1"/>
        <v>0</v>
      </c>
      <c r="P42">
        <v>99.619999999999976</v>
      </c>
      <c r="Q42">
        <v>49.919999999999987</v>
      </c>
      <c r="R42">
        <v>20.819999999999997</v>
      </c>
      <c r="S42">
        <v>22.999999999999996</v>
      </c>
      <c r="T42">
        <v>69.59999999999998</v>
      </c>
      <c r="U42" s="156">
        <f t="shared" si="2"/>
        <v>262.95999999999992</v>
      </c>
      <c r="V42" s="154">
        <f t="shared" si="3"/>
        <v>0</v>
      </c>
      <c r="Y42">
        <f>BAWANA!AW42+BAWANA!AX42</f>
        <v>32</v>
      </c>
      <c r="Z42">
        <f>BAWANA!BD42+BAWANA!BE42</f>
        <v>0</v>
      </c>
      <c r="AA42">
        <f>BAWANA!X42+BAWANA!Y42</f>
        <v>32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266.95999999999998</v>
      </c>
      <c r="E43">
        <f>BAWANA!AM43</f>
        <v>0</v>
      </c>
      <c r="F43">
        <f t="shared" si="4"/>
        <v>256</v>
      </c>
      <c r="G43">
        <f t="shared" si="5"/>
        <v>266.95999999999998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24.82</v>
      </c>
      <c r="L43">
        <f>NDMC_EOD!AK43+NDMC_EOD!AL43</f>
        <v>23</v>
      </c>
      <c r="M43">
        <f>TPDDL_EOD!AK43+TPDDL_EOD!AL43</f>
        <v>69.599999999999994</v>
      </c>
      <c r="N43">
        <f t="shared" si="0"/>
        <v>266.96000000000004</v>
      </c>
      <c r="O43" s="154">
        <f t="shared" si="1"/>
        <v>0</v>
      </c>
      <c r="P43">
        <v>99.61999999999999</v>
      </c>
      <c r="Q43">
        <v>49.919999999999995</v>
      </c>
      <c r="R43">
        <v>24.819999999999997</v>
      </c>
      <c r="S43">
        <v>22.999999999999996</v>
      </c>
      <c r="T43">
        <v>69.59999999999998</v>
      </c>
      <c r="U43" s="156">
        <f t="shared" si="2"/>
        <v>266.95999999999998</v>
      </c>
      <c r="V43" s="154">
        <f t="shared" si="3"/>
        <v>0</v>
      </c>
      <c r="Y43">
        <f>BAWANA!AW43+BAWANA!AX43</f>
        <v>32</v>
      </c>
      <c r="Z43">
        <f>BAWANA!BD43+BAWANA!BE43</f>
        <v>0</v>
      </c>
      <c r="AA43">
        <f>BAWANA!X43+BAWANA!Y43</f>
        <v>32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259.95999999999998</v>
      </c>
      <c r="E44">
        <f>BAWANA!AM44</f>
        <v>0</v>
      </c>
      <c r="F44">
        <f t="shared" si="4"/>
        <v>256</v>
      </c>
      <c r="G44">
        <f t="shared" si="5"/>
        <v>259.95999999999998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17.82</v>
      </c>
      <c r="L44">
        <f>NDMC_EOD!AK44+NDMC_EOD!AL44</f>
        <v>23</v>
      </c>
      <c r="M44">
        <f>TPDDL_EOD!AK44+TPDDL_EOD!AL44</f>
        <v>69.599999999999994</v>
      </c>
      <c r="N44">
        <f t="shared" si="0"/>
        <v>259.96000000000004</v>
      </c>
      <c r="O44" s="154">
        <f t="shared" si="1"/>
        <v>0</v>
      </c>
      <c r="P44">
        <v>99.619999999999976</v>
      </c>
      <c r="Q44">
        <v>49.919999999999987</v>
      </c>
      <c r="R44">
        <v>17.819999999999997</v>
      </c>
      <c r="S44">
        <v>22.999999999999996</v>
      </c>
      <c r="T44">
        <v>69.59999999999998</v>
      </c>
      <c r="U44" s="156">
        <f t="shared" si="2"/>
        <v>259.95999999999992</v>
      </c>
      <c r="V44" s="154">
        <f t="shared" si="3"/>
        <v>0</v>
      </c>
      <c r="Y44">
        <f>BAWANA!AW44+BAWANA!AX44</f>
        <v>32</v>
      </c>
      <c r="Z44">
        <f>BAWANA!BD44+BAWANA!BE44</f>
        <v>0</v>
      </c>
      <c r="AA44">
        <f>BAWANA!X44+BAWANA!Y44</f>
        <v>32</v>
      </c>
      <c r="AB44">
        <f>BAWANA!AE44+BAWANA!AF44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260.95999999999998</v>
      </c>
      <c r="E45">
        <f>BAWANA!AM45</f>
        <v>0</v>
      </c>
      <c r="F45">
        <f t="shared" si="4"/>
        <v>256</v>
      </c>
      <c r="G45">
        <f t="shared" si="5"/>
        <v>260.95999999999998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18.82</v>
      </c>
      <c r="L45">
        <f>NDMC_EOD!AK45+NDMC_EOD!AL45</f>
        <v>23</v>
      </c>
      <c r="M45">
        <f>TPDDL_EOD!AK45+TPDDL_EOD!AL45</f>
        <v>69.599999999999994</v>
      </c>
      <c r="N45">
        <f t="shared" si="0"/>
        <v>260.96000000000004</v>
      </c>
      <c r="O45" s="154">
        <f t="shared" si="1"/>
        <v>0</v>
      </c>
      <c r="P45">
        <v>99.619999999999976</v>
      </c>
      <c r="Q45">
        <v>49.919999999999987</v>
      </c>
      <c r="R45">
        <v>18.819999999999997</v>
      </c>
      <c r="S45">
        <v>22.999999999999996</v>
      </c>
      <c r="T45">
        <v>69.59999999999998</v>
      </c>
      <c r="U45" s="156">
        <f t="shared" si="2"/>
        <v>260.95999999999992</v>
      </c>
      <c r="V45" s="154">
        <f t="shared" si="3"/>
        <v>0</v>
      </c>
      <c r="Y45">
        <f>BAWANA!AW45+BAWANA!AX45</f>
        <v>32</v>
      </c>
      <c r="Z45">
        <f>BAWANA!BD45+BAWANA!BE45</f>
        <v>0</v>
      </c>
      <c r="AA45">
        <f>BAWANA!X45+BAWANA!Y45</f>
        <v>32</v>
      </c>
      <c r="AB45">
        <f>BAWANA!AE45+BAWANA!AF45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260.95999999999998</v>
      </c>
      <c r="E46">
        <f>BAWANA!AM46</f>
        <v>0</v>
      </c>
      <c r="F46">
        <f t="shared" si="4"/>
        <v>256</v>
      </c>
      <c r="G46">
        <f t="shared" si="5"/>
        <v>260.95999999999998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18.82</v>
      </c>
      <c r="L46">
        <f>NDMC_EOD!AK46+NDMC_EOD!AL46</f>
        <v>23</v>
      </c>
      <c r="M46">
        <f>TPDDL_EOD!AK46+TPDDL_EOD!AL46</f>
        <v>69.599999999999994</v>
      </c>
      <c r="N46">
        <f t="shared" si="0"/>
        <v>260.96000000000004</v>
      </c>
      <c r="O46" s="154">
        <f t="shared" si="1"/>
        <v>0</v>
      </c>
      <c r="P46">
        <v>99.619999999999976</v>
      </c>
      <c r="Q46">
        <v>49.919999999999987</v>
      </c>
      <c r="R46">
        <v>18.819999999999997</v>
      </c>
      <c r="S46">
        <v>22.999999999999996</v>
      </c>
      <c r="T46">
        <v>69.59999999999998</v>
      </c>
      <c r="U46" s="156">
        <f t="shared" si="2"/>
        <v>260.95999999999992</v>
      </c>
      <c r="V46" s="154">
        <f t="shared" si="3"/>
        <v>0</v>
      </c>
      <c r="Y46">
        <f>BAWANA!AW46+BAWANA!AX46</f>
        <v>32</v>
      </c>
      <c r="Z46">
        <f>BAWANA!BD46+BAWANA!BE46</f>
        <v>0</v>
      </c>
      <c r="AA46">
        <f>BAWANA!X46+BAWANA!Y46</f>
        <v>32</v>
      </c>
      <c r="AB46">
        <f>BAWANA!AE46+BAWANA!AF46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264.95999999999998</v>
      </c>
      <c r="E47">
        <f>BAWANA!AM47</f>
        <v>0</v>
      </c>
      <c r="F47">
        <f t="shared" si="4"/>
        <v>256</v>
      </c>
      <c r="G47">
        <f t="shared" si="5"/>
        <v>264.95999999999998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17.82</v>
      </c>
      <c r="L47">
        <f>NDMC_EOD!AK47+NDMC_EOD!AL47</f>
        <v>28</v>
      </c>
      <c r="M47">
        <f>TPDDL_EOD!AK47+TPDDL_EOD!AL47</f>
        <v>69.599999999999994</v>
      </c>
      <c r="N47">
        <f t="shared" si="0"/>
        <v>264.96000000000004</v>
      </c>
      <c r="O47" s="154">
        <f t="shared" si="1"/>
        <v>0</v>
      </c>
      <c r="P47">
        <v>99.619999999999976</v>
      </c>
      <c r="Q47">
        <v>49.919999999999987</v>
      </c>
      <c r="R47">
        <v>17.819999999999997</v>
      </c>
      <c r="S47">
        <v>27.999999999999993</v>
      </c>
      <c r="T47">
        <v>69.59999999999998</v>
      </c>
      <c r="U47" s="156">
        <f t="shared" si="2"/>
        <v>264.95999999999992</v>
      </c>
      <c r="V47" s="154">
        <f t="shared" si="3"/>
        <v>0</v>
      </c>
      <c r="Y47">
        <f>BAWANA!AW47+BAWANA!AX47</f>
        <v>32</v>
      </c>
      <c r="Z47">
        <f>BAWANA!BD47+BAWANA!BE47</f>
        <v>0</v>
      </c>
      <c r="AA47">
        <f>BAWANA!X47+BAWANA!Y47</f>
        <v>32</v>
      </c>
      <c r="AB47">
        <f>BAWANA!AE47+BAWANA!AF47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263.95999999999998</v>
      </c>
      <c r="E48">
        <f>BAWANA!AM48</f>
        <v>0</v>
      </c>
      <c r="F48">
        <f t="shared" si="4"/>
        <v>256</v>
      </c>
      <c r="G48">
        <f t="shared" si="5"/>
        <v>263.95999999999998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16.82</v>
      </c>
      <c r="L48">
        <f>NDMC_EOD!AK48+NDMC_EOD!AL48</f>
        <v>28</v>
      </c>
      <c r="M48">
        <f>TPDDL_EOD!AK48+TPDDL_EOD!AL48</f>
        <v>69.599999999999994</v>
      </c>
      <c r="N48">
        <f t="shared" si="0"/>
        <v>263.96000000000004</v>
      </c>
      <c r="O48" s="154">
        <f t="shared" si="1"/>
        <v>0</v>
      </c>
      <c r="P48">
        <v>99.619999999999976</v>
      </c>
      <c r="Q48">
        <v>49.919999999999987</v>
      </c>
      <c r="R48">
        <v>16.819999999999997</v>
      </c>
      <c r="S48">
        <v>27.999999999999993</v>
      </c>
      <c r="T48">
        <v>69.59999999999998</v>
      </c>
      <c r="U48" s="156">
        <f t="shared" si="2"/>
        <v>263.95999999999992</v>
      </c>
      <c r="V48" s="154">
        <f t="shared" si="3"/>
        <v>0</v>
      </c>
      <c r="Y48">
        <f>BAWANA!AW48+BAWANA!AX48</f>
        <v>32</v>
      </c>
      <c r="Z48">
        <f>BAWANA!BD48+BAWANA!BE48</f>
        <v>0</v>
      </c>
      <c r="AA48">
        <f>BAWANA!X48+BAWANA!Y48</f>
        <v>32</v>
      </c>
      <c r="AB48">
        <f>BAWANA!AE48+BAWANA!AF48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267.95999999999998</v>
      </c>
      <c r="E49">
        <f>BAWANA!AM49</f>
        <v>0</v>
      </c>
      <c r="F49">
        <f t="shared" si="4"/>
        <v>256</v>
      </c>
      <c r="G49">
        <f t="shared" si="5"/>
        <v>267.95999999999998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20.82</v>
      </c>
      <c r="L49">
        <f>NDMC_EOD!AK49+NDMC_EOD!AL49</f>
        <v>28</v>
      </c>
      <c r="M49">
        <f>TPDDL_EOD!AK49+TPDDL_EOD!AL49</f>
        <v>69.599999999999994</v>
      </c>
      <c r="N49">
        <f t="shared" si="0"/>
        <v>267.96000000000004</v>
      </c>
      <c r="O49" s="154">
        <f t="shared" si="1"/>
        <v>0</v>
      </c>
      <c r="P49">
        <v>99.61999999999999</v>
      </c>
      <c r="Q49">
        <v>49.919999999999995</v>
      </c>
      <c r="R49">
        <v>20.819999999999997</v>
      </c>
      <c r="S49">
        <v>27.999999999999993</v>
      </c>
      <c r="T49">
        <v>69.59999999999998</v>
      </c>
      <c r="U49" s="156">
        <f t="shared" si="2"/>
        <v>267.95999999999998</v>
      </c>
      <c r="V49" s="154">
        <f t="shared" si="3"/>
        <v>0</v>
      </c>
      <c r="Y49">
        <f>BAWANA!AW49+BAWANA!AX49</f>
        <v>32</v>
      </c>
      <c r="Z49">
        <f>BAWANA!BD49+BAWANA!BE49</f>
        <v>0</v>
      </c>
      <c r="AA49">
        <f>BAWANA!X49+BAWANA!Y49</f>
        <v>32</v>
      </c>
      <c r="AB49">
        <f>BAWANA!AE49+BAWANA!AF49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260.95999999999998</v>
      </c>
      <c r="E50">
        <f>BAWANA!AM50</f>
        <v>0</v>
      </c>
      <c r="F50">
        <f t="shared" si="4"/>
        <v>256</v>
      </c>
      <c r="G50">
        <f t="shared" si="5"/>
        <v>260.95999999999998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13.82</v>
      </c>
      <c r="L50">
        <f>NDMC_EOD!AK50+NDMC_EOD!AL50</f>
        <v>28</v>
      </c>
      <c r="M50">
        <f>TPDDL_EOD!AK50+TPDDL_EOD!AL50</f>
        <v>69.599999999999994</v>
      </c>
      <c r="N50">
        <f t="shared" si="0"/>
        <v>260.96000000000004</v>
      </c>
      <c r="O50" s="154">
        <f t="shared" si="1"/>
        <v>0</v>
      </c>
      <c r="P50">
        <v>99.619999999999976</v>
      </c>
      <c r="Q50">
        <v>49.919999999999987</v>
      </c>
      <c r="R50">
        <v>13.819999999999997</v>
      </c>
      <c r="S50">
        <v>27.999999999999993</v>
      </c>
      <c r="T50">
        <v>69.59999999999998</v>
      </c>
      <c r="U50" s="156">
        <f t="shared" si="2"/>
        <v>260.95999999999992</v>
      </c>
      <c r="V50" s="154">
        <f t="shared" si="3"/>
        <v>0</v>
      </c>
      <c r="Y50">
        <f>BAWANA!AW50+BAWANA!AX50</f>
        <v>32</v>
      </c>
      <c r="Z50">
        <f>BAWANA!BD50+BAWANA!BE50</f>
        <v>0</v>
      </c>
      <c r="AA50">
        <f>BAWANA!X50+BAWANA!Y50</f>
        <v>32</v>
      </c>
      <c r="AB50">
        <f>BAWANA!AE50+BAWANA!AF50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261.95999999999998</v>
      </c>
      <c r="E51">
        <f>BAWANA!AM51</f>
        <v>0</v>
      </c>
      <c r="F51">
        <f t="shared" si="4"/>
        <v>256</v>
      </c>
      <c r="G51">
        <f t="shared" si="5"/>
        <v>261.95999999999998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14.82</v>
      </c>
      <c r="L51">
        <f>NDMC_EOD!AK51+NDMC_EOD!AL51</f>
        <v>28</v>
      </c>
      <c r="M51">
        <f>TPDDL_EOD!AK51+TPDDL_EOD!AL51</f>
        <v>69.599999999999994</v>
      </c>
      <c r="N51">
        <f t="shared" si="0"/>
        <v>261.96000000000004</v>
      </c>
      <c r="O51" s="154">
        <f t="shared" si="1"/>
        <v>0</v>
      </c>
      <c r="P51">
        <v>99.619999999999976</v>
      </c>
      <c r="Q51">
        <v>49.919999999999987</v>
      </c>
      <c r="R51">
        <v>14.819999999999997</v>
      </c>
      <c r="S51">
        <v>27.999999999999993</v>
      </c>
      <c r="T51">
        <v>69.59999999999998</v>
      </c>
      <c r="U51" s="156">
        <f t="shared" si="2"/>
        <v>261.95999999999992</v>
      </c>
      <c r="V51" s="154">
        <f t="shared" si="3"/>
        <v>0</v>
      </c>
      <c r="Y51">
        <f>BAWANA!AW51+BAWANA!AX51</f>
        <v>32</v>
      </c>
      <c r="Z51">
        <f>BAWANA!BD51+BAWANA!BE51</f>
        <v>0</v>
      </c>
      <c r="AA51">
        <f>BAWANA!X51+BAWANA!Y51</f>
        <v>32</v>
      </c>
      <c r="AB51">
        <f>BAWANA!AE51+BAWANA!AF51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259.95999999999998</v>
      </c>
      <c r="E52">
        <f>BAWANA!AM52</f>
        <v>0</v>
      </c>
      <c r="F52">
        <f t="shared" si="4"/>
        <v>256</v>
      </c>
      <c r="G52">
        <f t="shared" si="5"/>
        <v>259.95999999999998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12.82</v>
      </c>
      <c r="L52">
        <f>NDMC_EOD!AK52+NDMC_EOD!AL52</f>
        <v>28</v>
      </c>
      <c r="M52">
        <f>TPDDL_EOD!AK52+TPDDL_EOD!AL52</f>
        <v>69.599999999999994</v>
      </c>
      <c r="N52">
        <f t="shared" si="0"/>
        <v>259.96000000000004</v>
      </c>
      <c r="O52" s="154">
        <f t="shared" si="1"/>
        <v>0</v>
      </c>
      <c r="P52">
        <v>99.619999999999976</v>
      </c>
      <c r="Q52">
        <v>49.919999999999987</v>
      </c>
      <c r="R52">
        <v>12.819999999999997</v>
      </c>
      <c r="S52">
        <v>27.999999999999993</v>
      </c>
      <c r="T52">
        <v>69.59999999999998</v>
      </c>
      <c r="U52" s="156">
        <f t="shared" si="2"/>
        <v>259.95999999999992</v>
      </c>
      <c r="V52" s="154">
        <f t="shared" si="3"/>
        <v>0</v>
      </c>
      <c r="Y52">
        <f>BAWANA!AW52+BAWANA!AX52</f>
        <v>32</v>
      </c>
      <c r="Z52">
        <f>BAWANA!BD52+BAWANA!BE52</f>
        <v>0</v>
      </c>
      <c r="AA52">
        <f>BAWANA!X52+BAWANA!Y52</f>
        <v>32</v>
      </c>
      <c r="AB52">
        <f>BAWANA!AE52+BAWANA!AF52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259.95999999999998</v>
      </c>
      <c r="E53">
        <f>BAWANA!AM53</f>
        <v>0</v>
      </c>
      <c r="F53">
        <f t="shared" si="4"/>
        <v>256</v>
      </c>
      <c r="G53">
        <f t="shared" si="5"/>
        <v>259.95999999999998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12.82</v>
      </c>
      <c r="L53">
        <f>NDMC_EOD!AK53+NDMC_EOD!AL53</f>
        <v>28</v>
      </c>
      <c r="M53">
        <f>TPDDL_EOD!AK53+TPDDL_EOD!AL53</f>
        <v>69.599999999999994</v>
      </c>
      <c r="N53">
        <f t="shared" si="0"/>
        <v>259.96000000000004</v>
      </c>
      <c r="O53" s="154">
        <f t="shared" si="1"/>
        <v>0</v>
      </c>
      <c r="P53">
        <v>99.619999999999976</v>
      </c>
      <c r="Q53">
        <v>49.919999999999987</v>
      </c>
      <c r="R53">
        <v>12.819999999999997</v>
      </c>
      <c r="S53">
        <v>27.999999999999993</v>
      </c>
      <c r="T53">
        <v>69.59999999999998</v>
      </c>
      <c r="U53" s="156">
        <f t="shared" si="2"/>
        <v>259.95999999999992</v>
      </c>
      <c r="V53" s="154">
        <f t="shared" si="3"/>
        <v>0</v>
      </c>
      <c r="Y53">
        <f>BAWANA!AW53+BAWANA!AX53</f>
        <v>32</v>
      </c>
      <c r="Z53">
        <f>BAWANA!BD53+BAWANA!BE53</f>
        <v>0</v>
      </c>
      <c r="AA53">
        <f>BAWANA!X53+BAWANA!Y53</f>
        <v>32</v>
      </c>
      <c r="AB53">
        <f>BAWANA!AE53+BAWANA!AF53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259.95999999999998</v>
      </c>
      <c r="E54">
        <f>BAWANA!AM54</f>
        <v>0</v>
      </c>
      <c r="F54">
        <f t="shared" si="4"/>
        <v>256</v>
      </c>
      <c r="G54">
        <f t="shared" si="5"/>
        <v>259.95999999999998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12.82</v>
      </c>
      <c r="L54">
        <f>NDMC_EOD!AK54+NDMC_EOD!AL54</f>
        <v>28</v>
      </c>
      <c r="M54">
        <f>TPDDL_EOD!AK54+TPDDL_EOD!AL54</f>
        <v>69.599999999999994</v>
      </c>
      <c r="N54">
        <f t="shared" si="0"/>
        <v>259.96000000000004</v>
      </c>
      <c r="O54" s="154">
        <f t="shared" si="1"/>
        <v>0</v>
      </c>
      <c r="P54">
        <v>99.619999999999976</v>
      </c>
      <c r="Q54">
        <v>49.919999999999987</v>
      </c>
      <c r="R54">
        <v>12.819999999999997</v>
      </c>
      <c r="S54">
        <v>27.999999999999993</v>
      </c>
      <c r="T54">
        <v>69.59999999999998</v>
      </c>
      <c r="U54" s="156">
        <f t="shared" si="2"/>
        <v>259.95999999999992</v>
      </c>
      <c r="V54" s="154">
        <f t="shared" si="3"/>
        <v>0</v>
      </c>
      <c r="Y54">
        <f>BAWANA!AW54+BAWANA!AX54</f>
        <v>32</v>
      </c>
      <c r="Z54">
        <f>BAWANA!BD54+BAWANA!BE54</f>
        <v>0</v>
      </c>
      <c r="AA54">
        <f>BAWANA!X54+BAWANA!Y54</f>
        <v>32</v>
      </c>
      <c r="AB54">
        <f>BAWANA!AE54+BAWANA!AF54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243.36</v>
      </c>
      <c r="E55">
        <f>BAWANA!AM55</f>
        <v>0</v>
      </c>
      <c r="F55">
        <f t="shared" si="4"/>
        <v>256</v>
      </c>
      <c r="G55">
        <f t="shared" si="5"/>
        <v>243.36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15.82</v>
      </c>
      <c r="L55">
        <f>NDMC_EOD!AK55+NDMC_EOD!AL55</f>
        <v>28</v>
      </c>
      <c r="M55">
        <f>TPDDL_EOD!AK55+TPDDL_EOD!AL55</f>
        <v>50</v>
      </c>
      <c r="N55">
        <f t="shared" si="0"/>
        <v>243.36</v>
      </c>
      <c r="O55" s="154">
        <f t="shared" si="1"/>
        <v>0</v>
      </c>
      <c r="P55">
        <v>99.62</v>
      </c>
      <c r="Q55">
        <v>49.92</v>
      </c>
      <c r="R55">
        <v>15.82</v>
      </c>
      <c r="S55">
        <v>28</v>
      </c>
      <c r="T55">
        <v>50</v>
      </c>
      <c r="U55" s="156">
        <f t="shared" si="2"/>
        <v>243.36</v>
      </c>
      <c r="V55" s="154">
        <f t="shared" si="3"/>
        <v>0</v>
      </c>
      <c r="Y55">
        <f>BAWANA!AW55+BAWANA!AX55</f>
        <v>32</v>
      </c>
      <c r="Z55">
        <f>BAWANA!BD55+BAWANA!BE55</f>
        <v>0</v>
      </c>
      <c r="AA55">
        <f>BAWANA!X55+BAWANA!Y55</f>
        <v>32</v>
      </c>
      <c r="AB55">
        <f>BAWANA!AE55+BAWANA!AF55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237.36</v>
      </c>
      <c r="E56">
        <f>BAWANA!AM56</f>
        <v>0</v>
      </c>
      <c r="F56">
        <f t="shared" si="4"/>
        <v>256</v>
      </c>
      <c r="G56">
        <f t="shared" si="5"/>
        <v>237.36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9.82</v>
      </c>
      <c r="L56">
        <f>NDMC_EOD!AK56+NDMC_EOD!AL56</f>
        <v>28</v>
      </c>
      <c r="M56">
        <f>TPDDL_EOD!AK56+TPDDL_EOD!AL56</f>
        <v>50</v>
      </c>
      <c r="N56">
        <f t="shared" si="0"/>
        <v>237.36</v>
      </c>
      <c r="O56" s="154">
        <f t="shared" si="1"/>
        <v>0</v>
      </c>
      <c r="P56">
        <v>99.62</v>
      </c>
      <c r="Q56">
        <v>49.92</v>
      </c>
      <c r="R56">
        <v>9.82</v>
      </c>
      <c r="S56">
        <v>28</v>
      </c>
      <c r="T56">
        <v>50</v>
      </c>
      <c r="U56" s="156">
        <f t="shared" si="2"/>
        <v>237.36</v>
      </c>
      <c r="V56" s="154">
        <f t="shared" si="3"/>
        <v>0</v>
      </c>
      <c r="Y56">
        <f>BAWANA!AW56+BAWANA!AX56</f>
        <v>32</v>
      </c>
      <c r="Z56">
        <f>BAWANA!BD56+BAWANA!BE56</f>
        <v>0.64</v>
      </c>
      <c r="AA56">
        <f>BAWANA!X56+BAWANA!Y56</f>
        <v>32</v>
      </c>
      <c r="AB56">
        <f>BAWANA!AE56+BAWANA!AF56</f>
        <v>0.64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237.36</v>
      </c>
      <c r="E57">
        <f>BAWANA!AM57</f>
        <v>0</v>
      </c>
      <c r="F57">
        <f t="shared" si="4"/>
        <v>256</v>
      </c>
      <c r="G57">
        <f t="shared" si="5"/>
        <v>237.36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9.82</v>
      </c>
      <c r="L57">
        <f>NDMC_EOD!AK57+NDMC_EOD!AL57</f>
        <v>28</v>
      </c>
      <c r="M57">
        <f>TPDDL_EOD!AK57+TPDDL_EOD!AL57</f>
        <v>50</v>
      </c>
      <c r="N57">
        <f t="shared" si="0"/>
        <v>237.36</v>
      </c>
      <c r="O57" s="154">
        <f t="shared" si="1"/>
        <v>0</v>
      </c>
      <c r="P57">
        <v>99.62</v>
      </c>
      <c r="Q57">
        <v>49.92</v>
      </c>
      <c r="R57">
        <v>9.82</v>
      </c>
      <c r="S57">
        <v>28</v>
      </c>
      <c r="T57">
        <v>50</v>
      </c>
      <c r="U57" s="156">
        <f t="shared" si="2"/>
        <v>237.36</v>
      </c>
      <c r="V57" s="154">
        <f t="shared" si="3"/>
        <v>0</v>
      </c>
      <c r="Y57">
        <f>BAWANA!AW57+BAWANA!AX57</f>
        <v>32</v>
      </c>
      <c r="Z57">
        <f>BAWANA!BD57+BAWANA!BE57</f>
        <v>0.64</v>
      </c>
      <c r="AA57">
        <f>BAWANA!X57+BAWANA!Y57</f>
        <v>32</v>
      </c>
      <c r="AB57">
        <f>BAWANA!AE57+BAWANA!AF57</f>
        <v>0.64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256.95999999999998</v>
      </c>
      <c r="E58">
        <f>BAWANA!AM58</f>
        <v>0</v>
      </c>
      <c r="F58">
        <f t="shared" si="4"/>
        <v>256</v>
      </c>
      <c r="G58">
        <f t="shared" si="5"/>
        <v>256.95999999999998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9.82</v>
      </c>
      <c r="L58">
        <f>NDMC_EOD!AK58+NDMC_EOD!AL58</f>
        <v>28</v>
      </c>
      <c r="M58">
        <f>TPDDL_EOD!AK58+TPDDL_EOD!AL58</f>
        <v>69.599999999999994</v>
      </c>
      <c r="N58">
        <f t="shared" si="0"/>
        <v>256.96000000000004</v>
      </c>
      <c r="O58" s="154">
        <f t="shared" si="1"/>
        <v>0</v>
      </c>
      <c r="P58">
        <v>99.619999999999976</v>
      </c>
      <c r="Q58">
        <v>49.919999999999987</v>
      </c>
      <c r="R58">
        <v>9.8199999999999985</v>
      </c>
      <c r="S58">
        <v>27.999999999999993</v>
      </c>
      <c r="T58">
        <v>69.59999999999998</v>
      </c>
      <c r="U58" s="156">
        <f t="shared" si="2"/>
        <v>256.95999999999992</v>
      </c>
      <c r="V58" s="154">
        <f t="shared" si="3"/>
        <v>0</v>
      </c>
      <c r="Y58">
        <f>BAWANA!AW58+BAWANA!AX58</f>
        <v>32</v>
      </c>
      <c r="Z58">
        <f>BAWANA!BD58+BAWANA!BE58</f>
        <v>0</v>
      </c>
      <c r="AA58">
        <f>BAWANA!X58+BAWANA!Y58</f>
        <v>32</v>
      </c>
      <c r="AB58">
        <f>BAWANA!AE58+BAWANA!AF58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255.95999999999998</v>
      </c>
      <c r="E59">
        <f>BAWANA!AM59</f>
        <v>0</v>
      </c>
      <c r="F59">
        <f t="shared" si="4"/>
        <v>256</v>
      </c>
      <c r="G59">
        <f t="shared" si="5"/>
        <v>255.95999999999998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8.82</v>
      </c>
      <c r="L59">
        <f>NDMC_EOD!AK59+NDMC_EOD!AL59</f>
        <v>28</v>
      </c>
      <c r="M59">
        <f>TPDDL_EOD!AK59+TPDDL_EOD!AL59</f>
        <v>69.599999999999994</v>
      </c>
      <c r="N59">
        <f t="shared" si="0"/>
        <v>255.96</v>
      </c>
      <c r="O59" s="154">
        <f t="shared" si="1"/>
        <v>0</v>
      </c>
      <c r="P59">
        <v>99.61999999999999</v>
      </c>
      <c r="Q59">
        <v>49.919999999999995</v>
      </c>
      <c r="R59">
        <v>8.8199999999999985</v>
      </c>
      <c r="S59">
        <v>27.999999999999996</v>
      </c>
      <c r="T59">
        <v>69.59999999999998</v>
      </c>
      <c r="U59" s="156">
        <f t="shared" si="2"/>
        <v>255.95999999999998</v>
      </c>
      <c r="V59" s="154">
        <f t="shared" si="3"/>
        <v>0</v>
      </c>
      <c r="Y59">
        <f>BAWANA!AW59+BAWANA!AX59</f>
        <v>32</v>
      </c>
      <c r="Z59">
        <f>BAWANA!BD59+BAWANA!BE59</f>
        <v>0</v>
      </c>
      <c r="AA59">
        <f>BAWANA!X59+BAWANA!Y59</f>
        <v>32</v>
      </c>
      <c r="AB59">
        <f>BAWANA!AE59+BAWANA!AF59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241.04000000000002</v>
      </c>
      <c r="E60">
        <f>BAWANA!AM60</f>
        <v>0</v>
      </c>
      <c r="F60">
        <f t="shared" si="4"/>
        <v>256</v>
      </c>
      <c r="G60">
        <f t="shared" si="5"/>
        <v>241.04000000000002</v>
      </c>
      <c r="H60" s="154"/>
      <c r="I60">
        <f>BRPL_EOD!AK60+BRPL_EOD!AL60</f>
        <v>99.62</v>
      </c>
      <c r="J60">
        <f>BYPL_EOD!AK60+BYPL_EOD!AL60</f>
        <v>35</v>
      </c>
      <c r="K60">
        <f>MES_EOD!AK60+MES_EOD!AL60</f>
        <v>8.82</v>
      </c>
      <c r="L60">
        <f>NDMC_EOD!AK60+NDMC_EOD!AL60</f>
        <v>28</v>
      </c>
      <c r="M60">
        <f>TPDDL_EOD!AK60+TPDDL_EOD!AL60</f>
        <v>69.599999999999994</v>
      </c>
      <c r="N60">
        <f t="shared" si="0"/>
        <v>241.04</v>
      </c>
      <c r="O60" s="154">
        <f t="shared" si="1"/>
        <v>0</v>
      </c>
      <c r="P60">
        <v>99.620000000000019</v>
      </c>
      <c r="Q60">
        <v>35.000000000000007</v>
      </c>
      <c r="R60">
        <v>8.8200000000000021</v>
      </c>
      <c r="S60">
        <v>28.000000000000004</v>
      </c>
      <c r="T60">
        <v>69.600000000000009</v>
      </c>
      <c r="U60" s="156">
        <f t="shared" si="2"/>
        <v>241.04000000000002</v>
      </c>
      <c r="V60" s="154">
        <f t="shared" si="3"/>
        <v>0</v>
      </c>
      <c r="Y60">
        <f>BAWANA!AW60+BAWANA!AX60</f>
        <v>32</v>
      </c>
      <c r="Z60">
        <f>BAWANA!BD60+BAWANA!BE60</f>
        <v>0</v>
      </c>
      <c r="AA60">
        <f>BAWANA!X60+BAWANA!Y60</f>
        <v>32</v>
      </c>
      <c r="AB60">
        <f>BAWANA!AE60+BAWANA!AF60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259.95999999999998</v>
      </c>
      <c r="E61">
        <f>BAWANA!AM61</f>
        <v>0</v>
      </c>
      <c r="F61">
        <f t="shared" si="4"/>
        <v>256</v>
      </c>
      <c r="G61">
        <f t="shared" si="5"/>
        <v>259.95999999999998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12.82</v>
      </c>
      <c r="L61">
        <f>NDMC_EOD!AK61+NDMC_EOD!AL61</f>
        <v>28</v>
      </c>
      <c r="M61">
        <f>TPDDL_EOD!AK61+TPDDL_EOD!AL61</f>
        <v>69.599999999999994</v>
      </c>
      <c r="N61">
        <f t="shared" si="0"/>
        <v>259.96000000000004</v>
      </c>
      <c r="O61" s="154">
        <f t="shared" si="1"/>
        <v>0</v>
      </c>
      <c r="P61">
        <v>99.619999999999976</v>
      </c>
      <c r="Q61">
        <v>49.919999999999987</v>
      </c>
      <c r="R61">
        <v>12.819999999999997</v>
      </c>
      <c r="S61">
        <v>27.999999999999993</v>
      </c>
      <c r="T61">
        <v>69.59999999999998</v>
      </c>
      <c r="U61" s="156">
        <f t="shared" si="2"/>
        <v>259.95999999999992</v>
      </c>
      <c r="V61" s="154">
        <f t="shared" si="3"/>
        <v>0</v>
      </c>
      <c r="Y61">
        <f>BAWANA!AW61+BAWANA!AX61</f>
        <v>32</v>
      </c>
      <c r="Z61">
        <f>BAWANA!BD61+BAWANA!BE61</f>
        <v>0</v>
      </c>
      <c r="AA61">
        <f>BAWANA!X61+BAWANA!Y61</f>
        <v>32</v>
      </c>
      <c r="AB61">
        <f>BAWANA!AE61+BAWANA!AF61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252.95999999999998</v>
      </c>
      <c r="E62">
        <f>BAWANA!AM62</f>
        <v>0</v>
      </c>
      <c r="F62">
        <f t="shared" si="4"/>
        <v>256</v>
      </c>
      <c r="G62">
        <f t="shared" si="5"/>
        <v>252.95999999999998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28</v>
      </c>
      <c r="M62">
        <f>TPDDL_EOD!AK62+TPDDL_EOD!AL62</f>
        <v>69.599999999999994</v>
      </c>
      <c r="N62">
        <f t="shared" si="0"/>
        <v>252.96</v>
      </c>
      <c r="O62" s="154">
        <f t="shared" si="1"/>
        <v>0</v>
      </c>
      <c r="P62">
        <v>99.61999999999999</v>
      </c>
      <c r="Q62">
        <v>49.919999999999995</v>
      </c>
      <c r="R62">
        <v>5.8199999999999994</v>
      </c>
      <c r="S62">
        <v>27.999999999999996</v>
      </c>
      <c r="T62">
        <v>69.59999999999998</v>
      </c>
      <c r="U62" s="156">
        <f t="shared" si="2"/>
        <v>252.95999999999998</v>
      </c>
      <c r="V62" s="154">
        <f t="shared" si="3"/>
        <v>0</v>
      </c>
      <c r="Y62">
        <f>BAWANA!AW62+BAWANA!AX62</f>
        <v>32</v>
      </c>
      <c r="Z62">
        <f>BAWANA!BD62+BAWANA!BE62</f>
        <v>0</v>
      </c>
      <c r="AA62">
        <f>BAWANA!X62+BAWANA!Y62</f>
        <v>32</v>
      </c>
      <c r="AB62">
        <f>BAWANA!AE62+BAWANA!AF62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249.04000000000002</v>
      </c>
      <c r="E63">
        <f>BAWANA!AM63</f>
        <v>0</v>
      </c>
      <c r="F63">
        <f t="shared" si="4"/>
        <v>256</v>
      </c>
      <c r="G63">
        <f t="shared" si="5"/>
        <v>249.04000000000002</v>
      </c>
      <c r="H63" s="154"/>
      <c r="I63">
        <f>BRPL_EOD!AK63+BRPL_EOD!AL63</f>
        <v>99.62</v>
      </c>
      <c r="J63">
        <f>BYPL_EOD!AK63+BYPL_EOD!AL63</f>
        <v>45</v>
      </c>
      <c r="K63">
        <f>MES_EOD!AK63+MES_EOD!AL63</f>
        <v>6.82</v>
      </c>
      <c r="L63">
        <f>NDMC_EOD!AK63+NDMC_EOD!AL63</f>
        <v>28</v>
      </c>
      <c r="M63">
        <f>TPDDL_EOD!AK63+TPDDL_EOD!AL63</f>
        <v>69.599999999999994</v>
      </c>
      <c r="N63">
        <f t="shared" si="0"/>
        <v>249.04</v>
      </c>
      <c r="O63" s="154">
        <f t="shared" si="1"/>
        <v>0</v>
      </c>
      <c r="P63">
        <v>99.620000000000019</v>
      </c>
      <c r="Q63">
        <v>45.000000000000007</v>
      </c>
      <c r="R63">
        <v>6.8200000000000012</v>
      </c>
      <c r="S63">
        <v>28.000000000000004</v>
      </c>
      <c r="T63">
        <v>69.600000000000009</v>
      </c>
      <c r="U63" s="156">
        <f t="shared" si="2"/>
        <v>249.04000000000002</v>
      </c>
      <c r="V63" s="154">
        <f t="shared" si="3"/>
        <v>0</v>
      </c>
      <c r="Y63">
        <f>BAWANA!AW63+BAWANA!AX63</f>
        <v>32</v>
      </c>
      <c r="Z63">
        <f>BAWANA!BD63+BAWANA!BE63</f>
        <v>0</v>
      </c>
      <c r="AA63">
        <f>BAWANA!X63+BAWANA!Y63</f>
        <v>32</v>
      </c>
      <c r="AB63">
        <f>BAWANA!AE63+BAWANA!AF63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252.95999999999998</v>
      </c>
      <c r="E64">
        <f>BAWANA!AM64</f>
        <v>0</v>
      </c>
      <c r="F64">
        <f t="shared" si="4"/>
        <v>256</v>
      </c>
      <c r="G64">
        <f t="shared" si="5"/>
        <v>252.95999999999998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28</v>
      </c>
      <c r="M64">
        <f>TPDDL_EOD!AK64+TPDDL_EOD!AL64</f>
        <v>69.599999999999994</v>
      </c>
      <c r="N64">
        <f t="shared" si="0"/>
        <v>252.96</v>
      </c>
      <c r="O64" s="154">
        <f t="shared" si="1"/>
        <v>0</v>
      </c>
      <c r="P64">
        <v>99.61999999999999</v>
      </c>
      <c r="Q64">
        <v>49.919999999999995</v>
      </c>
      <c r="R64">
        <v>5.8199999999999994</v>
      </c>
      <c r="S64">
        <v>27.999999999999996</v>
      </c>
      <c r="T64">
        <v>69.59999999999998</v>
      </c>
      <c r="U64" s="156">
        <f t="shared" si="2"/>
        <v>252.95999999999998</v>
      </c>
      <c r="V64" s="154">
        <f t="shared" si="3"/>
        <v>0</v>
      </c>
      <c r="Y64">
        <f>BAWANA!AW64+BAWANA!AX64</f>
        <v>32</v>
      </c>
      <c r="Z64">
        <f>BAWANA!BD64+BAWANA!BE64</f>
        <v>0</v>
      </c>
      <c r="AA64">
        <f>BAWANA!X64+BAWANA!Y64</f>
        <v>32</v>
      </c>
      <c r="AB64">
        <f>BAWANA!AE64+BAWANA!AF64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253.95999999999998</v>
      </c>
      <c r="E65">
        <f>BAWANA!AM65</f>
        <v>0</v>
      </c>
      <c r="F65">
        <f t="shared" si="4"/>
        <v>256</v>
      </c>
      <c r="G65">
        <f t="shared" si="5"/>
        <v>253.95999999999998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6.82</v>
      </c>
      <c r="L65">
        <f>NDMC_EOD!AK65+NDMC_EOD!AL65</f>
        <v>28</v>
      </c>
      <c r="M65">
        <f>TPDDL_EOD!AK65+TPDDL_EOD!AL65</f>
        <v>69.599999999999994</v>
      </c>
      <c r="N65">
        <f t="shared" si="0"/>
        <v>253.96</v>
      </c>
      <c r="O65" s="154">
        <f t="shared" si="1"/>
        <v>0</v>
      </c>
      <c r="P65">
        <v>99.61999999999999</v>
      </c>
      <c r="Q65">
        <v>49.919999999999995</v>
      </c>
      <c r="R65">
        <v>6.8199999999999994</v>
      </c>
      <c r="S65">
        <v>27.999999999999996</v>
      </c>
      <c r="T65">
        <v>69.59999999999998</v>
      </c>
      <c r="U65" s="156">
        <f t="shared" si="2"/>
        <v>253.95999999999998</v>
      </c>
      <c r="V65" s="154">
        <f t="shared" si="3"/>
        <v>0</v>
      </c>
      <c r="Y65">
        <f>BAWANA!AW65+BAWANA!AX65</f>
        <v>32</v>
      </c>
      <c r="Z65">
        <f>BAWANA!BD65+BAWANA!BE65</f>
        <v>0</v>
      </c>
      <c r="AA65">
        <f>BAWANA!X65+BAWANA!Y65</f>
        <v>32</v>
      </c>
      <c r="AB65">
        <f>BAWANA!AE65+BAWANA!AF65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253.95999999999998</v>
      </c>
      <c r="E66">
        <f>BAWANA!AM66</f>
        <v>0</v>
      </c>
      <c r="F66">
        <f t="shared" si="4"/>
        <v>256</v>
      </c>
      <c r="G66">
        <f t="shared" si="5"/>
        <v>253.95999999999998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6.82</v>
      </c>
      <c r="L66">
        <f>NDMC_EOD!AK66+NDMC_EOD!AL66</f>
        <v>28</v>
      </c>
      <c r="M66">
        <f>TPDDL_EOD!AK66+TPDDL_EOD!AL66</f>
        <v>69.599999999999994</v>
      </c>
      <c r="N66">
        <f t="shared" si="0"/>
        <v>253.96</v>
      </c>
      <c r="O66" s="154">
        <f t="shared" si="1"/>
        <v>0</v>
      </c>
      <c r="P66">
        <v>99.61999999999999</v>
      </c>
      <c r="Q66">
        <v>49.919999999999995</v>
      </c>
      <c r="R66">
        <v>6.8199999999999994</v>
      </c>
      <c r="S66">
        <v>27.999999999999996</v>
      </c>
      <c r="T66">
        <v>69.59999999999998</v>
      </c>
      <c r="U66" s="156">
        <f t="shared" si="2"/>
        <v>253.95999999999998</v>
      </c>
      <c r="V66" s="154">
        <f t="shared" si="3"/>
        <v>0</v>
      </c>
      <c r="Y66">
        <f>BAWANA!AW66+BAWANA!AX66</f>
        <v>32</v>
      </c>
      <c r="Z66">
        <f>BAWANA!BD66+BAWANA!BE66</f>
        <v>0</v>
      </c>
      <c r="AA66">
        <f>BAWANA!X66+BAWANA!Y66</f>
        <v>32</v>
      </c>
      <c r="AB66">
        <f>BAWANA!AE66+BAWANA!AF66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253.95999999999998</v>
      </c>
      <c r="E67">
        <f>BAWANA!AM67</f>
        <v>0</v>
      </c>
      <c r="F67">
        <f t="shared" si="4"/>
        <v>256</v>
      </c>
      <c r="G67">
        <f t="shared" si="5"/>
        <v>253.95999999999998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11.82</v>
      </c>
      <c r="L67">
        <f>NDMC_EOD!AK67+NDMC_EOD!AL67</f>
        <v>23</v>
      </c>
      <c r="M67">
        <f>TPDDL_EOD!AK67+TPDDL_EOD!AL67</f>
        <v>69.599999999999994</v>
      </c>
      <c r="N67">
        <f t="shared" ref="N67:N98" si="7">SUM(I67:M67)</f>
        <v>253.96</v>
      </c>
      <c r="O67" s="154">
        <f t="shared" ref="O67:O98" si="8">G67-N67</f>
        <v>0</v>
      </c>
      <c r="P67">
        <v>99.61999999999999</v>
      </c>
      <c r="Q67">
        <v>49.919999999999995</v>
      </c>
      <c r="R67">
        <v>11.819999999999999</v>
      </c>
      <c r="S67">
        <v>22.999999999999996</v>
      </c>
      <c r="T67">
        <v>69.59999999999998</v>
      </c>
      <c r="U67" s="156">
        <f t="shared" ref="U67:U98" si="9">SUM(P67:T67)</f>
        <v>253.95999999999998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0</v>
      </c>
      <c r="AA67">
        <f>BAWANA!X67+BAWANA!Y67</f>
        <v>32</v>
      </c>
      <c r="AB67">
        <f>BAWANA!AE67+BAWANA!AF67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247.95999999999998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247.95999999999998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23</v>
      </c>
      <c r="M68">
        <f>TPDDL_EOD!AK68+TPDDL_EOD!AL68</f>
        <v>69.599999999999994</v>
      </c>
      <c r="N68">
        <f t="shared" si="7"/>
        <v>247.96</v>
      </c>
      <c r="O68" s="154">
        <f t="shared" si="8"/>
        <v>0</v>
      </c>
      <c r="P68">
        <v>99.61999999999999</v>
      </c>
      <c r="Q68">
        <v>49.919999999999995</v>
      </c>
      <c r="R68">
        <v>5.8199999999999994</v>
      </c>
      <c r="S68">
        <v>22.999999999999996</v>
      </c>
      <c r="T68">
        <v>69.59999999999998</v>
      </c>
      <c r="U68" s="156">
        <f t="shared" si="9"/>
        <v>247.95999999999998</v>
      </c>
      <c r="V68" s="154">
        <f t="shared" si="10"/>
        <v>0</v>
      </c>
      <c r="Y68">
        <f>BAWANA!AW68+BAWANA!AX68</f>
        <v>32</v>
      </c>
      <c r="Z68">
        <f>BAWANA!BD68+BAWANA!BE68</f>
        <v>0</v>
      </c>
      <c r="AA68">
        <f>BAWANA!X68+BAWANA!Y68</f>
        <v>32</v>
      </c>
      <c r="AB68">
        <f>BAWANA!AE68+BAWANA!AF68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248.95999999999998</v>
      </c>
      <c r="E69">
        <f>BAWANA!AM69</f>
        <v>0</v>
      </c>
      <c r="F69">
        <f t="shared" si="11"/>
        <v>256</v>
      </c>
      <c r="G69">
        <f t="shared" si="12"/>
        <v>248.95999999999998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6.82</v>
      </c>
      <c r="L69">
        <f>NDMC_EOD!AK69+NDMC_EOD!AL69</f>
        <v>23</v>
      </c>
      <c r="M69">
        <f>TPDDL_EOD!AK69+TPDDL_EOD!AL69</f>
        <v>69.599999999999994</v>
      </c>
      <c r="N69">
        <f t="shared" si="7"/>
        <v>248.96</v>
      </c>
      <c r="O69" s="154">
        <f t="shared" si="8"/>
        <v>0</v>
      </c>
      <c r="P69">
        <v>99.61999999999999</v>
      </c>
      <c r="Q69">
        <v>49.919999999999995</v>
      </c>
      <c r="R69">
        <v>6.8199999999999994</v>
      </c>
      <c r="S69">
        <v>22.999999999999996</v>
      </c>
      <c r="T69">
        <v>69.59999999999998</v>
      </c>
      <c r="U69" s="156">
        <f t="shared" si="9"/>
        <v>248.95999999999998</v>
      </c>
      <c r="V69" s="154">
        <f t="shared" si="10"/>
        <v>0</v>
      </c>
      <c r="Y69">
        <f>BAWANA!AW69+BAWANA!AX69</f>
        <v>32</v>
      </c>
      <c r="Z69">
        <f>BAWANA!BD69+BAWANA!BE69</f>
        <v>0</v>
      </c>
      <c r="AA69">
        <f>BAWANA!X69+BAWANA!Y69</f>
        <v>32</v>
      </c>
      <c r="AB69">
        <f>BAWANA!AE69+BAWANA!AF69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248.95999999999998</v>
      </c>
      <c r="E70">
        <f>BAWANA!AM70</f>
        <v>0</v>
      </c>
      <c r="F70">
        <f t="shared" si="11"/>
        <v>256</v>
      </c>
      <c r="G70">
        <f t="shared" si="12"/>
        <v>248.95999999999998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6.82</v>
      </c>
      <c r="L70">
        <f>NDMC_EOD!AK70+NDMC_EOD!AL70</f>
        <v>23</v>
      </c>
      <c r="M70">
        <f>TPDDL_EOD!AK70+TPDDL_EOD!AL70</f>
        <v>69.599999999999994</v>
      </c>
      <c r="N70">
        <f t="shared" si="7"/>
        <v>248.96</v>
      </c>
      <c r="O70" s="154">
        <f t="shared" si="8"/>
        <v>0</v>
      </c>
      <c r="P70">
        <v>99.61999999999999</v>
      </c>
      <c r="Q70">
        <v>49.919999999999995</v>
      </c>
      <c r="R70">
        <v>6.8199999999999994</v>
      </c>
      <c r="S70">
        <v>22.999999999999996</v>
      </c>
      <c r="T70">
        <v>69.59999999999998</v>
      </c>
      <c r="U70" s="156">
        <f t="shared" si="9"/>
        <v>248.95999999999998</v>
      </c>
      <c r="V70" s="154">
        <f t="shared" si="10"/>
        <v>0</v>
      </c>
      <c r="Y70">
        <f>BAWANA!AW70+BAWANA!AX70</f>
        <v>32</v>
      </c>
      <c r="Z70">
        <f>BAWANA!BD70+BAWANA!BE70</f>
        <v>0</v>
      </c>
      <c r="AA70">
        <f>BAWANA!X70+BAWANA!Y70</f>
        <v>32</v>
      </c>
      <c r="AB70">
        <f>BAWANA!AE70+BAWANA!AF70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249.95999999999998</v>
      </c>
      <c r="E71">
        <f>BAWANA!AM71</f>
        <v>0</v>
      </c>
      <c r="F71">
        <f t="shared" si="11"/>
        <v>256</v>
      </c>
      <c r="G71">
        <f t="shared" si="12"/>
        <v>249.95999999999998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7.82</v>
      </c>
      <c r="L71">
        <f>NDMC_EOD!AK71+NDMC_EOD!AL71</f>
        <v>23</v>
      </c>
      <c r="M71">
        <f>TPDDL_EOD!AK71+TPDDL_EOD!AL71</f>
        <v>69.599999999999994</v>
      </c>
      <c r="N71">
        <f t="shared" si="7"/>
        <v>249.96</v>
      </c>
      <c r="O71" s="154">
        <f t="shared" si="8"/>
        <v>0</v>
      </c>
      <c r="P71">
        <v>99.61999999999999</v>
      </c>
      <c r="Q71">
        <v>49.919999999999995</v>
      </c>
      <c r="R71">
        <v>7.8199999999999994</v>
      </c>
      <c r="S71">
        <v>22.999999999999996</v>
      </c>
      <c r="T71">
        <v>69.59999999999998</v>
      </c>
      <c r="U71" s="156">
        <f t="shared" si="9"/>
        <v>249.95999999999998</v>
      </c>
      <c r="V71" s="154">
        <f t="shared" si="10"/>
        <v>0</v>
      </c>
      <c r="Y71">
        <f>BAWANA!AW71+BAWANA!AX71</f>
        <v>32</v>
      </c>
      <c r="Z71">
        <f>BAWANA!BD71+BAWANA!BE71</f>
        <v>0</v>
      </c>
      <c r="AA71">
        <f>BAWANA!X71+BAWANA!Y71</f>
        <v>32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251.95999999999998</v>
      </c>
      <c r="E72">
        <f>BAWANA!AM72</f>
        <v>0</v>
      </c>
      <c r="F72">
        <f t="shared" si="11"/>
        <v>256</v>
      </c>
      <c r="G72">
        <f t="shared" si="12"/>
        <v>251.95999999999998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9.82</v>
      </c>
      <c r="L72">
        <f>NDMC_EOD!AK72+NDMC_EOD!AL72</f>
        <v>23</v>
      </c>
      <c r="M72">
        <f>TPDDL_EOD!AK72+TPDDL_EOD!AL72</f>
        <v>69.599999999999994</v>
      </c>
      <c r="N72">
        <f t="shared" si="7"/>
        <v>251.96</v>
      </c>
      <c r="O72" s="154">
        <f t="shared" si="8"/>
        <v>0</v>
      </c>
      <c r="P72">
        <v>99.61999999999999</v>
      </c>
      <c r="Q72">
        <v>49.919999999999995</v>
      </c>
      <c r="R72">
        <v>9.8199999999999985</v>
      </c>
      <c r="S72">
        <v>22.999999999999996</v>
      </c>
      <c r="T72">
        <v>69.59999999999998</v>
      </c>
      <c r="U72" s="156">
        <f t="shared" si="9"/>
        <v>251.95999999999998</v>
      </c>
      <c r="V72" s="154">
        <f t="shared" si="10"/>
        <v>0</v>
      </c>
      <c r="Y72">
        <f>BAWANA!AW72+BAWANA!AX72</f>
        <v>32</v>
      </c>
      <c r="Z72">
        <f>BAWANA!BD72+BAWANA!BE72</f>
        <v>0</v>
      </c>
      <c r="AA72">
        <f>BAWANA!X72+BAWANA!Y72</f>
        <v>32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257.95999999999998</v>
      </c>
      <c r="E73">
        <f>BAWANA!AM73</f>
        <v>0</v>
      </c>
      <c r="F73">
        <f t="shared" si="11"/>
        <v>256</v>
      </c>
      <c r="G73">
        <f t="shared" si="12"/>
        <v>257.95999999999998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15.82</v>
      </c>
      <c r="L73">
        <f>NDMC_EOD!AK73+NDMC_EOD!AL73</f>
        <v>23</v>
      </c>
      <c r="M73">
        <f>TPDDL_EOD!AK73+TPDDL_EOD!AL73</f>
        <v>69.599999999999994</v>
      </c>
      <c r="N73">
        <f t="shared" si="7"/>
        <v>257.96000000000004</v>
      </c>
      <c r="O73" s="154">
        <f t="shared" si="8"/>
        <v>0</v>
      </c>
      <c r="P73">
        <v>99.619999999999976</v>
      </c>
      <c r="Q73">
        <v>49.919999999999987</v>
      </c>
      <c r="R73">
        <v>15.819999999999997</v>
      </c>
      <c r="S73">
        <v>22.999999999999996</v>
      </c>
      <c r="T73">
        <v>69.59999999999998</v>
      </c>
      <c r="U73" s="156">
        <f t="shared" si="9"/>
        <v>257.95999999999992</v>
      </c>
      <c r="V73" s="154">
        <f t="shared" si="10"/>
        <v>0</v>
      </c>
      <c r="Y73">
        <f>BAWANA!AW73+BAWANA!AX73</f>
        <v>32</v>
      </c>
      <c r="Z73">
        <f>BAWANA!BD73+BAWANA!BE73</f>
        <v>0</v>
      </c>
      <c r="AA73">
        <f>BAWANA!X73+BAWANA!Y73</f>
        <v>32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253.95999999999998</v>
      </c>
      <c r="E74">
        <f>BAWANA!AM74</f>
        <v>0</v>
      </c>
      <c r="F74">
        <f t="shared" si="11"/>
        <v>256</v>
      </c>
      <c r="G74">
        <f t="shared" si="12"/>
        <v>253.95999999999998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11.82</v>
      </c>
      <c r="L74">
        <f>NDMC_EOD!AK74+NDMC_EOD!AL74</f>
        <v>23</v>
      </c>
      <c r="M74">
        <f>TPDDL_EOD!AK74+TPDDL_EOD!AL74</f>
        <v>69.599999999999994</v>
      </c>
      <c r="N74">
        <f t="shared" si="7"/>
        <v>253.96</v>
      </c>
      <c r="O74" s="154">
        <f t="shared" si="8"/>
        <v>0</v>
      </c>
      <c r="P74">
        <v>99.61999999999999</v>
      </c>
      <c r="Q74">
        <v>49.919999999999995</v>
      </c>
      <c r="R74">
        <v>11.819999999999999</v>
      </c>
      <c r="S74">
        <v>22.999999999999996</v>
      </c>
      <c r="T74">
        <v>69.59999999999998</v>
      </c>
      <c r="U74" s="156">
        <f t="shared" si="9"/>
        <v>253.95999999999998</v>
      </c>
      <c r="V74" s="154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255.95999999999998</v>
      </c>
      <c r="E75">
        <f>BAWANA!AM75</f>
        <v>0</v>
      </c>
      <c r="F75">
        <f t="shared" si="11"/>
        <v>256</v>
      </c>
      <c r="G75">
        <f t="shared" si="12"/>
        <v>255.95999999999998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13.82</v>
      </c>
      <c r="L75">
        <f>NDMC_EOD!AK75+NDMC_EOD!AL75</f>
        <v>23</v>
      </c>
      <c r="M75">
        <f>TPDDL_EOD!AK75+TPDDL_EOD!AL75</f>
        <v>69.599999999999994</v>
      </c>
      <c r="N75">
        <f t="shared" si="7"/>
        <v>255.96</v>
      </c>
      <c r="O75" s="154">
        <f t="shared" si="8"/>
        <v>0</v>
      </c>
      <c r="P75">
        <v>99.61999999999999</v>
      </c>
      <c r="Q75">
        <v>49.919999999999995</v>
      </c>
      <c r="R75">
        <v>13.819999999999999</v>
      </c>
      <c r="S75">
        <v>22.999999999999996</v>
      </c>
      <c r="T75">
        <v>69.59999999999998</v>
      </c>
      <c r="U75" s="156">
        <f t="shared" si="9"/>
        <v>255.95999999999998</v>
      </c>
      <c r="V75" s="154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255.95999999999998</v>
      </c>
      <c r="E76">
        <f>BAWANA!AM76</f>
        <v>0</v>
      </c>
      <c r="F76">
        <f t="shared" si="11"/>
        <v>256</v>
      </c>
      <c r="G76">
        <f t="shared" si="12"/>
        <v>255.95999999999998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13.82</v>
      </c>
      <c r="L76">
        <f>NDMC_EOD!AK76+NDMC_EOD!AL76</f>
        <v>23</v>
      </c>
      <c r="M76">
        <f>TPDDL_EOD!AK76+TPDDL_EOD!AL76</f>
        <v>69.599999999999994</v>
      </c>
      <c r="N76">
        <f t="shared" si="7"/>
        <v>255.96</v>
      </c>
      <c r="O76" s="154">
        <f t="shared" si="8"/>
        <v>0</v>
      </c>
      <c r="P76">
        <v>99.61999999999999</v>
      </c>
      <c r="Q76">
        <v>49.919999999999995</v>
      </c>
      <c r="R76">
        <v>13.819999999999999</v>
      </c>
      <c r="S76">
        <v>22.999999999999996</v>
      </c>
      <c r="T76">
        <v>69.59999999999998</v>
      </c>
      <c r="U76" s="156">
        <f t="shared" si="9"/>
        <v>255.95999999999998</v>
      </c>
      <c r="V76" s="154">
        <f t="shared" si="10"/>
        <v>0</v>
      </c>
      <c r="Y76">
        <f>BAWANA!AW76+BAWANA!AX76</f>
        <v>32</v>
      </c>
      <c r="Z76">
        <f>BAWANA!BD76+BAWANA!BE76</f>
        <v>0</v>
      </c>
      <c r="AA76">
        <f>BAWANA!X76+BAWANA!Y76</f>
        <v>32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257.95999999999998</v>
      </c>
      <c r="E77">
        <f>BAWANA!AM77</f>
        <v>0</v>
      </c>
      <c r="F77">
        <f t="shared" si="11"/>
        <v>256</v>
      </c>
      <c r="G77">
        <f t="shared" si="12"/>
        <v>257.95999999999998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15.82</v>
      </c>
      <c r="L77">
        <f>NDMC_EOD!AK77+NDMC_EOD!AL77</f>
        <v>23</v>
      </c>
      <c r="M77">
        <f>TPDDL_EOD!AK77+TPDDL_EOD!AL77</f>
        <v>69.599999999999994</v>
      </c>
      <c r="N77">
        <f t="shared" si="7"/>
        <v>257.96000000000004</v>
      </c>
      <c r="O77" s="154">
        <f t="shared" si="8"/>
        <v>0</v>
      </c>
      <c r="P77">
        <v>99.619999999999976</v>
      </c>
      <c r="Q77">
        <v>49.919999999999987</v>
      </c>
      <c r="R77">
        <v>15.819999999999997</v>
      </c>
      <c r="S77">
        <v>22.999999999999996</v>
      </c>
      <c r="T77">
        <v>69.59999999999998</v>
      </c>
      <c r="U77" s="156">
        <f t="shared" si="9"/>
        <v>257.95999999999992</v>
      </c>
      <c r="V77" s="154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257.95999999999998</v>
      </c>
      <c r="E78">
        <f>BAWANA!AM78</f>
        <v>0</v>
      </c>
      <c r="F78">
        <f t="shared" si="11"/>
        <v>256</v>
      </c>
      <c r="G78">
        <f t="shared" si="12"/>
        <v>257.95999999999998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15.82</v>
      </c>
      <c r="L78">
        <f>NDMC_EOD!AK78+NDMC_EOD!AL78</f>
        <v>23</v>
      </c>
      <c r="M78">
        <f>TPDDL_EOD!AK78+TPDDL_EOD!AL78</f>
        <v>69.599999999999994</v>
      </c>
      <c r="N78">
        <f t="shared" si="7"/>
        <v>257.96000000000004</v>
      </c>
      <c r="O78" s="154">
        <f t="shared" si="8"/>
        <v>0</v>
      </c>
      <c r="P78">
        <v>99.619999999999976</v>
      </c>
      <c r="Q78">
        <v>49.919999999999987</v>
      </c>
      <c r="R78">
        <v>15.819999999999997</v>
      </c>
      <c r="S78">
        <v>22.999999999999996</v>
      </c>
      <c r="T78">
        <v>69.59999999999998</v>
      </c>
      <c r="U78" s="156">
        <f t="shared" si="9"/>
        <v>257.95999999999992</v>
      </c>
      <c r="V78" s="154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267.95999999999998</v>
      </c>
      <c r="E79">
        <f>BAWANA!AM79</f>
        <v>0</v>
      </c>
      <c r="F79">
        <f t="shared" si="11"/>
        <v>256</v>
      </c>
      <c r="G79">
        <f t="shared" si="12"/>
        <v>267.95999999999998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20.82</v>
      </c>
      <c r="L79">
        <f>NDMC_EOD!AK79+NDMC_EOD!AL79</f>
        <v>28</v>
      </c>
      <c r="M79">
        <f>TPDDL_EOD!AK79+TPDDL_EOD!AL79</f>
        <v>69.599999999999994</v>
      </c>
      <c r="N79">
        <f t="shared" si="7"/>
        <v>267.96000000000004</v>
      </c>
      <c r="O79" s="154">
        <f t="shared" si="8"/>
        <v>0</v>
      </c>
      <c r="P79">
        <v>99.61999999999999</v>
      </c>
      <c r="Q79">
        <v>49.919999999999995</v>
      </c>
      <c r="R79">
        <v>20.819999999999997</v>
      </c>
      <c r="S79">
        <v>27.999999999999993</v>
      </c>
      <c r="T79">
        <v>69.59999999999998</v>
      </c>
      <c r="U79" s="156">
        <f t="shared" si="9"/>
        <v>267.95999999999998</v>
      </c>
      <c r="V79" s="154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260.95999999999998</v>
      </c>
      <c r="E80">
        <f>BAWANA!AM80</f>
        <v>0</v>
      </c>
      <c r="F80">
        <f t="shared" si="11"/>
        <v>256</v>
      </c>
      <c r="G80">
        <f t="shared" si="12"/>
        <v>260.95999999999998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13.82</v>
      </c>
      <c r="L80">
        <f>NDMC_EOD!AK80+NDMC_EOD!AL80</f>
        <v>28</v>
      </c>
      <c r="M80">
        <f>TPDDL_EOD!AK80+TPDDL_EOD!AL80</f>
        <v>69.599999999999994</v>
      </c>
      <c r="N80">
        <f t="shared" si="7"/>
        <v>260.96000000000004</v>
      </c>
      <c r="O80" s="154">
        <f t="shared" si="8"/>
        <v>0</v>
      </c>
      <c r="P80">
        <v>99.619999999999976</v>
      </c>
      <c r="Q80">
        <v>49.919999999999987</v>
      </c>
      <c r="R80">
        <v>13.819999999999997</v>
      </c>
      <c r="S80">
        <v>27.999999999999993</v>
      </c>
      <c r="T80">
        <v>69.59999999999998</v>
      </c>
      <c r="U80" s="156">
        <f t="shared" si="9"/>
        <v>260.95999999999992</v>
      </c>
      <c r="V80" s="154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261.95999999999998</v>
      </c>
      <c r="E81">
        <f>BAWANA!AM81</f>
        <v>0</v>
      </c>
      <c r="F81">
        <f t="shared" si="11"/>
        <v>256</v>
      </c>
      <c r="G81">
        <f t="shared" si="12"/>
        <v>261.95999999999998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14.82</v>
      </c>
      <c r="L81">
        <f>NDMC_EOD!AK81+NDMC_EOD!AL81</f>
        <v>28</v>
      </c>
      <c r="M81">
        <f>TPDDL_EOD!AK81+TPDDL_EOD!AL81</f>
        <v>69.599999999999994</v>
      </c>
      <c r="N81">
        <f t="shared" si="7"/>
        <v>261.96000000000004</v>
      </c>
      <c r="O81" s="154">
        <f t="shared" si="8"/>
        <v>0</v>
      </c>
      <c r="P81">
        <v>99.619999999999976</v>
      </c>
      <c r="Q81">
        <v>49.919999999999987</v>
      </c>
      <c r="R81">
        <v>14.819999999999997</v>
      </c>
      <c r="S81">
        <v>27.999999999999993</v>
      </c>
      <c r="T81">
        <v>69.59999999999998</v>
      </c>
      <c r="U81" s="156">
        <f t="shared" si="9"/>
        <v>261.95999999999992</v>
      </c>
      <c r="V81" s="154">
        <f t="shared" si="10"/>
        <v>0</v>
      </c>
      <c r="Y81">
        <f>BAWANA!AW81+BAWANA!AX81</f>
        <v>32</v>
      </c>
      <c r="Z81">
        <f>BAWANA!BD81+BAWANA!BE81</f>
        <v>0</v>
      </c>
      <c r="AA81">
        <f>BAWANA!X81+BAWANA!Y81</f>
        <v>32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261.95999999999998</v>
      </c>
      <c r="E82">
        <f>BAWANA!AM82</f>
        <v>0</v>
      </c>
      <c r="F82">
        <f t="shared" si="11"/>
        <v>256</v>
      </c>
      <c r="G82">
        <f t="shared" si="12"/>
        <v>261.95999999999998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14.82</v>
      </c>
      <c r="L82">
        <f>NDMC_EOD!AK82+NDMC_EOD!AL82</f>
        <v>28</v>
      </c>
      <c r="M82">
        <f>TPDDL_EOD!AK82+TPDDL_EOD!AL82</f>
        <v>69.599999999999994</v>
      </c>
      <c r="N82">
        <f t="shared" si="7"/>
        <v>261.96000000000004</v>
      </c>
      <c r="O82" s="154">
        <f t="shared" si="8"/>
        <v>0</v>
      </c>
      <c r="P82">
        <v>99.619999999999976</v>
      </c>
      <c r="Q82">
        <v>49.919999999999987</v>
      </c>
      <c r="R82">
        <v>14.819999999999997</v>
      </c>
      <c r="S82">
        <v>27.999999999999993</v>
      </c>
      <c r="T82">
        <v>69.59999999999998</v>
      </c>
      <c r="U82" s="156">
        <f t="shared" si="9"/>
        <v>261.95999999999992</v>
      </c>
      <c r="V82" s="154">
        <f t="shared" si="10"/>
        <v>0</v>
      </c>
      <c r="Y82">
        <f>BAWANA!AW82+BAWANA!AX82</f>
        <v>32</v>
      </c>
      <c r="Z82">
        <f>BAWANA!BD82+BAWANA!BE82</f>
        <v>0</v>
      </c>
      <c r="AA82">
        <f>BAWANA!X82+BAWANA!Y82</f>
        <v>32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261.95999999999998</v>
      </c>
      <c r="E83">
        <f>BAWANA!AM83</f>
        <v>0</v>
      </c>
      <c r="F83">
        <f t="shared" si="11"/>
        <v>256</v>
      </c>
      <c r="G83">
        <f t="shared" si="12"/>
        <v>261.95999999999998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14.82</v>
      </c>
      <c r="L83">
        <f>NDMC_EOD!AK83+NDMC_EOD!AL83</f>
        <v>28</v>
      </c>
      <c r="M83">
        <f>TPDDL_EOD!AK83+TPDDL_EOD!AL83</f>
        <v>69.599999999999994</v>
      </c>
      <c r="N83">
        <f t="shared" si="7"/>
        <v>261.96000000000004</v>
      </c>
      <c r="O83" s="154">
        <f t="shared" si="8"/>
        <v>0</v>
      </c>
      <c r="P83">
        <v>99.619999999999976</v>
      </c>
      <c r="Q83">
        <v>49.919999999999987</v>
      </c>
      <c r="R83">
        <v>14.819999999999997</v>
      </c>
      <c r="S83">
        <v>27.999999999999993</v>
      </c>
      <c r="T83">
        <v>69.59999999999998</v>
      </c>
      <c r="U83" s="156">
        <f t="shared" si="9"/>
        <v>261.95999999999992</v>
      </c>
      <c r="V83" s="154">
        <f t="shared" si="10"/>
        <v>0</v>
      </c>
      <c r="Y83">
        <f>BAWANA!AW83+BAWANA!AX83</f>
        <v>32</v>
      </c>
      <c r="Z83">
        <f>BAWANA!BD83+BAWANA!BE83</f>
        <v>0</v>
      </c>
      <c r="AA83">
        <f>BAWANA!X83+BAWANA!Y83</f>
        <v>32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261.95999999999998</v>
      </c>
      <c r="E84">
        <f>BAWANA!AM84</f>
        <v>0</v>
      </c>
      <c r="F84">
        <f t="shared" si="11"/>
        <v>256</v>
      </c>
      <c r="G84">
        <f t="shared" si="12"/>
        <v>261.95999999999998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14.82</v>
      </c>
      <c r="L84">
        <f>NDMC_EOD!AK84+NDMC_EOD!AL84</f>
        <v>28</v>
      </c>
      <c r="M84">
        <f>TPDDL_EOD!AK84+TPDDL_EOD!AL84</f>
        <v>69.599999999999994</v>
      </c>
      <c r="N84">
        <f t="shared" si="7"/>
        <v>261.96000000000004</v>
      </c>
      <c r="O84" s="154">
        <f t="shared" si="8"/>
        <v>0</v>
      </c>
      <c r="P84">
        <v>99.619999999999976</v>
      </c>
      <c r="Q84">
        <v>49.919999999999987</v>
      </c>
      <c r="R84">
        <v>14.819999999999997</v>
      </c>
      <c r="S84">
        <v>27.999999999999993</v>
      </c>
      <c r="T84">
        <v>69.59999999999998</v>
      </c>
      <c r="U84" s="156">
        <f t="shared" si="9"/>
        <v>261.95999999999992</v>
      </c>
      <c r="V84" s="154">
        <f t="shared" si="10"/>
        <v>0</v>
      </c>
      <c r="Y84">
        <f>BAWANA!AW84+BAWANA!AX84</f>
        <v>32</v>
      </c>
      <c r="Z84">
        <f>BAWANA!BD84+BAWANA!BE84</f>
        <v>0</v>
      </c>
      <c r="AA84">
        <f>BAWANA!X84+BAWANA!Y84</f>
        <v>32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267.95999999999998</v>
      </c>
      <c r="E85">
        <f>BAWANA!AM85</f>
        <v>0</v>
      </c>
      <c r="F85">
        <f t="shared" si="11"/>
        <v>256</v>
      </c>
      <c r="G85">
        <f t="shared" si="12"/>
        <v>267.95999999999998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20.82</v>
      </c>
      <c r="L85">
        <f>NDMC_EOD!AK85+NDMC_EOD!AL85</f>
        <v>28</v>
      </c>
      <c r="M85">
        <f>TPDDL_EOD!AK85+TPDDL_EOD!AL85</f>
        <v>69.599999999999994</v>
      </c>
      <c r="N85">
        <f t="shared" si="7"/>
        <v>267.96000000000004</v>
      </c>
      <c r="O85" s="154">
        <f t="shared" si="8"/>
        <v>0</v>
      </c>
      <c r="P85">
        <v>99.61999999999999</v>
      </c>
      <c r="Q85">
        <v>49.919999999999995</v>
      </c>
      <c r="R85">
        <v>20.819999999999997</v>
      </c>
      <c r="S85">
        <v>27.999999999999993</v>
      </c>
      <c r="T85">
        <v>69.59999999999998</v>
      </c>
      <c r="U85" s="156">
        <f t="shared" si="9"/>
        <v>267.95999999999998</v>
      </c>
      <c r="V85" s="154">
        <f t="shared" si="10"/>
        <v>0</v>
      </c>
      <c r="Y85">
        <f>BAWANA!AW85+BAWANA!AX85</f>
        <v>32</v>
      </c>
      <c r="Z85">
        <f>BAWANA!BD85+BAWANA!BE85</f>
        <v>0</v>
      </c>
      <c r="AA85">
        <f>BAWANA!X85+BAWANA!Y85</f>
        <v>32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241.36</v>
      </c>
      <c r="E86">
        <f>BAWANA!AM86</f>
        <v>0</v>
      </c>
      <c r="F86">
        <f t="shared" si="11"/>
        <v>256</v>
      </c>
      <c r="G86">
        <f t="shared" si="12"/>
        <v>241.36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13.82</v>
      </c>
      <c r="L86">
        <f>NDMC_EOD!AK86+NDMC_EOD!AL86</f>
        <v>28</v>
      </c>
      <c r="M86">
        <f>TPDDL_EOD!AK86+TPDDL_EOD!AL86</f>
        <v>50</v>
      </c>
      <c r="N86">
        <f t="shared" si="7"/>
        <v>241.36</v>
      </c>
      <c r="O86" s="154">
        <f t="shared" si="8"/>
        <v>0</v>
      </c>
      <c r="P86">
        <v>99.62</v>
      </c>
      <c r="Q86">
        <v>49.92</v>
      </c>
      <c r="R86">
        <v>13.82</v>
      </c>
      <c r="S86">
        <v>28</v>
      </c>
      <c r="T86">
        <v>50</v>
      </c>
      <c r="U86" s="156">
        <f t="shared" si="9"/>
        <v>241.36</v>
      </c>
      <c r="V86" s="154">
        <f t="shared" si="10"/>
        <v>0</v>
      </c>
      <c r="Y86">
        <f>BAWANA!AW86+BAWANA!AX86</f>
        <v>32</v>
      </c>
      <c r="Z86">
        <f>BAWANA!BD86+BAWANA!BE86</f>
        <v>0</v>
      </c>
      <c r="AA86">
        <f>BAWANA!X86+BAWANA!Y86</f>
        <v>32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259.95999999999998</v>
      </c>
      <c r="E87">
        <f>BAWANA!AM87</f>
        <v>0</v>
      </c>
      <c r="F87">
        <f t="shared" si="11"/>
        <v>256</v>
      </c>
      <c r="G87">
        <f t="shared" si="12"/>
        <v>259.95999999999998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12.82</v>
      </c>
      <c r="L87">
        <f>NDMC_EOD!AK87+NDMC_EOD!AL87</f>
        <v>28</v>
      </c>
      <c r="M87">
        <f>TPDDL_EOD!AK87+TPDDL_EOD!AL87</f>
        <v>69.599999999999994</v>
      </c>
      <c r="N87">
        <f t="shared" si="7"/>
        <v>259.96000000000004</v>
      </c>
      <c r="O87" s="154">
        <f t="shared" si="8"/>
        <v>0</v>
      </c>
      <c r="P87">
        <v>99.619999999999976</v>
      </c>
      <c r="Q87">
        <v>49.919999999999987</v>
      </c>
      <c r="R87">
        <v>12.819999999999997</v>
      </c>
      <c r="S87">
        <v>27.999999999999993</v>
      </c>
      <c r="T87">
        <v>69.59999999999998</v>
      </c>
      <c r="U87" s="156">
        <f t="shared" si="9"/>
        <v>259.95999999999992</v>
      </c>
      <c r="V87" s="154">
        <f t="shared" si="10"/>
        <v>0</v>
      </c>
      <c r="Y87">
        <f>BAWANA!AW87+BAWANA!AX87</f>
        <v>32</v>
      </c>
      <c r="Z87">
        <f>BAWANA!BD87+BAWANA!BE87</f>
        <v>0</v>
      </c>
      <c r="AA87">
        <f>BAWANA!X87+BAWANA!Y87</f>
        <v>32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256.95999999999998</v>
      </c>
      <c r="E88">
        <f>BAWANA!AM88</f>
        <v>0</v>
      </c>
      <c r="F88">
        <f t="shared" si="11"/>
        <v>256</v>
      </c>
      <c r="G88">
        <f t="shared" si="12"/>
        <v>256.95999999999998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9.82</v>
      </c>
      <c r="L88">
        <f>NDMC_EOD!AK88+NDMC_EOD!AL88</f>
        <v>28</v>
      </c>
      <c r="M88">
        <f>TPDDL_EOD!AK88+TPDDL_EOD!AL88</f>
        <v>69.599999999999994</v>
      </c>
      <c r="N88">
        <f t="shared" si="7"/>
        <v>256.96000000000004</v>
      </c>
      <c r="O88" s="154">
        <f t="shared" si="8"/>
        <v>0</v>
      </c>
      <c r="P88">
        <v>99.619999999999976</v>
      </c>
      <c r="Q88">
        <v>49.919999999999987</v>
      </c>
      <c r="R88">
        <v>9.8199999999999985</v>
      </c>
      <c r="S88">
        <v>27.999999999999993</v>
      </c>
      <c r="T88">
        <v>69.59999999999998</v>
      </c>
      <c r="U88" s="156">
        <f t="shared" si="9"/>
        <v>256.95999999999992</v>
      </c>
      <c r="V88" s="154">
        <f t="shared" si="10"/>
        <v>0</v>
      </c>
      <c r="Y88">
        <f>BAWANA!AW88+BAWANA!AX88</f>
        <v>32</v>
      </c>
      <c r="Z88">
        <f>BAWANA!BD88+BAWANA!BE88</f>
        <v>0</v>
      </c>
      <c r="AA88">
        <f>BAWANA!X88+BAWANA!Y88</f>
        <v>32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236.36</v>
      </c>
      <c r="E89">
        <f>BAWANA!AM89</f>
        <v>0</v>
      </c>
      <c r="F89">
        <f t="shared" si="11"/>
        <v>256</v>
      </c>
      <c r="G89">
        <f t="shared" si="12"/>
        <v>236.36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8.82</v>
      </c>
      <c r="L89">
        <f>NDMC_EOD!AK89+NDMC_EOD!AL89</f>
        <v>28</v>
      </c>
      <c r="M89">
        <f>TPDDL_EOD!AK89+TPDDL_EOD!AL89</f>
        <v>50</v>
      </c>
      <c r="N89">
        <f t="shared" si="7"/>
        <v>236.36</v>
      </c>
      <c r="O89" s="154">
        <f t="shared" si="8"/>
        <v>0</v>
      </c>
      <c r="P89">
        <v>99.62</v>
      </c>
      <c r="Q89">
        <v>49.92</v>
      </c>
      <c r="R89">
        <v>8.82</v>
      </c>
      <c r="S89">
        <v>28</v>
      </c>
      <c r="T89">
        <v>50</v>
      </c>
      <c r="U89" s="156">
        <f t="shared" si="9"/>
        <v>236.36</v>
      </c>
      <c r="V89" s="154">
        <f t="shared" si="10"/>
        <v>0</v>
      </c>
      <c r="Y89">
        <f>BAWANA!AW89+BAWANA!AX89</f>
        <v>32</v>
      </c>
      <c r="Z89">
        <f>BAWANA!BD89+BAWANA!BE89</f>
        <v>1.64</v>
      </c>
      <c r="AA89">
        <f>BAWANA!X89+BAWANA!Y89</f>
        <v>32</v>
      </c>
      <c r="AB89">
        <f>BAWANA!AE89+BAWANA!AF89</f>
        <v>1.64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235.36</v>
      </c>
      <c r="E90">
        <f>BAWANA!AM90</f>
        <v>0</v>
      </c>
      <c r="F90">
        <f t="shared" si="11"/>
        <v>256</v>
      </c>
      <c r="G90">
        <f t="shared" si="12"/>
        <v>235.36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7.82</v>
      </c>
      <c r="L90">
        <f>NDMC_EOD!AK90+NDMC_EOD!AL90</f>
        <v>28</v>
      </c>
      <c r="M90">
        <f>TPDDL_EOD!AK90+TPDDL_EOD!AL90</f>
        <v>50</v>
      </c>
      <c r="N90">
        <f t="shared" si="7"/>
        <v>235.36</v>
      </c>
      <c r="O90" s="154">
        <f t="shared" si="8"/>
        <v>0</v>
      </c>
      <c r="P90">
        <v>99.62</v>
      </c>
      <c r="Q90">
        <v>49.92</v>
      </c>
      <c r="R90">
        <v>7.82</v>
      </c>
      <c r="S90">
        <v>28</v>
      </c>
      <c r="T90">
        <v>50</v>
      </c>
      <c r="U90" s="156">
        <f t="shared" si="9"/>
        <v>235.36</v>
      </c>
      <c r="V90" s="154">
        <f t="shared" si="10"/>
        <v>0</v>
      </c>
      <c r="Y90">
        <f>BAWANA!AW90+BAWANA!AX90</f>
        <v>32</v>
      </c>
      <c r="Z90">
        <f>BAWANA!BD90+BAWANA!BE90</f>
        <v>2.64</v>
      </c>
      <c r="AA90">
        <f>BAWANA!X90+BAWANA!Y90</f>
        <v>32</v>
      </c>
      <c r="AB90">
        <f>BAWANA!AE90+BAWANA!AF90</f>
        <v>2.64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240.36</v>
      </c>
      <c r="E91">
        <f>BAWANA!AM91</f>
        <v>0</v>
      </c>
      <c r="F91">
        <f t="shared" si="11"/>
        <v>256</v>
      </c>
      <c r="G91">
        <f t="shared" si="12"/>
        <v>240.36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12.82</v>
      </c>
      <c r="L91">
        <f>NDMC_EOD!AK91+NDMC_EOD!AL91</f>
        <v>28</v>
      </c>
      <c r="M91">
        <f>TPDDL_EOD!AK91+TPDDL_EOD!AL91</f>
        <v>50</v>
      </c>
      <c r="N91">
        <f t="shared" si="7"/>
        <v>240.36</v>
      </c>
      <c r="O91" s="154">
        <f t="shared" si="8"/>
        <v>0</v>
      </c>
      <c r="P91">
        <v>99.62</v>
      </c>
      <c r="Q91">
        <v>49.92</v>
      </c>
      <c r="R91">
        <v>12.82</v>
      </c>
      <c r="S91">
        <v>28</v>
      </c>
      <c r="T91">
        <v>50</v>
      </c>
      <c r="U91" s="156">
        <f t="shared" si="9"/>
        <v>240.36</v>
      </c>
      <c r="V91" s="154">
        <f t="shared" si="10"/>
        <v>0</v>
      </c>
      <c r="Y91">
        <f>BAWANA!AW91+BAWANA!AX91</f>
        <v>32</v>
      </c>
      <c r="Z91">
        <f>BAWANA!BD91+BAWANA!BE91</f>
        <v>0</v>
      </c>
      <c r="AA91">
        <f>BAWANA!X91+BAWANA!Y91</f>
        <v>32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233.36</v>
      </c>
      <c r="E92">
        <f>BAWANA!AM92</f>
        <v>0</v>
      </c>
      <c r="F92">
        <f t="shared" si="11"/>
        <v>256</v>
      </c>
      <c r="G92">
        <f t="shared" si="12"/>
        <v>233.36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28</v>
      </c>
      <c r="M92">
        <f>TPDDL_EOD!AK92+TPDDL_EOD!AL92</f>
        <v>50</v>
      </c>
      <c r="N92">
        <f t="shared" si="7"/>
        <v>233.36</v>
      </c>
      <c r="O92" s="154">
        <f t="shared" si="8"/>
        <v>0</v>
      </c>
      <c r="P92">
        <v>99.62</v>
      </c>
      <c r="Q92">
        <v>49.92</v>
      </c>
      <c r="R92">
        <v>5.82</v>
      </c>
      <c r="S92">
        <v>28</v>
      </c>
      <c r="T92">
        <v>50</v>
      </c>
      <c r="U92" s="156">
        <f t="shared" si="9"/>
        <v>233.36</v>
      </c>
      <c r="V92" s="154">
        <f t="shared" si="10"/>
        <v>0</v>
      </c>
      <c r="Y92">
        <f>BAWANA!AW92+BAWANA!AX92</f>
        <v>32</v>
      </c>
      <c r="Z92">
        <f>BAWANA!BD92+BAWANA!BE92</f>
        <v>4.6399999999999997</v>
      </c>
      <c r="AA92">
        <f>BAWANA!X92+BAWANA!Y92</f>
        <v>32</v>
      </c>
      <c r="AB92">
        <f>BAWANA!AE92+BAWANA!AF92</f>
        <v>4.6399999999999997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233.36</v>
      </c>
      <c r="E93">
        <f>BAWANA!AM93</f>
        <v>0</v>
      </c>
      <c r="F93">
        <f t="shared" si="11"/>
        <v>256</v>
      </c>
      <c r="G93">
        <f t="shared" si="12"/>
        <v>233.36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5.82</v>
      </c>
      <c r="L93">
        <f>NDMC_EOD!AK93+NDMC_EOD!AL93</f>
        <v>28</v>
      </c>
      <c r="M93">
        <f>TPDDL_EOD!AK93+TPDDL_EOD!AL93</f>
        <v>50</v>
      </c>
      <c r="N93">
        <f t="shared" si="7"/>
        <v>233.36</v>
      </c>
      <c r="O93" s="154">
        <f t="shared" si="8"/>
        <v>0</v>
      </c>
      <c r="P93">
        <v>99.62</v>
      </c>
      <c r="Q93">
        <v>49.92</v>
      </c>
      <c r="R93">
        <v>5.82</v>
      </c>
      <c r="S93">
        <v>28</v>
      </c>
      <c r="T93">
        <v>50</v>
      </c>
      <c r="U93" s="156">
        <f t="shared" si="9"/>
        <v>233.36</v>
      </c>
      <c r="V93" s="154">
        <f t="shared" si="10"/>
        <v>0</v>
      </c>
      <c r="Y93">
        <f>BAWANA!AW93+BAWANA!AX93</f>
        <v>32</v>
      </c>
      <c r="Z93">
        <f>BAWANA!BD93+BAWANA!BE93</f>
        <v>4.6399999999999997</v>
      </c>
      <c r="AA93">
        <f>BAWANA!X93+BAWANA!Y93</f>
        <v>32</v>
      </c>
      <c r="AB93">
        <f>BAWANA!AE93+BAWANA!AF93</f>
        <v>4.6399999999999997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233.36</v>
      </c>
      <c r="E94">
        <f>BAWANA!AM94</f>
        <v>0</v>
      </c>
      <c r="F94">
        <f t="shared" si="11"/>
        <v>256</v>
      </c>
      <c r="G94">
        <f t="shared" si="12"/>
        <v>233.36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28</v>
      </c>
      <c r="M94">
        <f>TPDDL_EOD!AK94+TPDDL_EOD!AL94</f>
        <v>50</v>
      </c>
      <c r="N94">
        <f t="shared" si="7"/>
        <v>233.36</v>
      </c>
      <c r="O94" s="154">
        <f t="shared" si="8"/>
        <v>0</v>
      </c>
      <c r="P94">
        <v>99.62</v>
      </c>
      <c r="Q94">
        <v>49.92</v>
      </c>
      <c r="R94">
        <v>5.82</v>
      </c>
      <c r="S94">
        <v>28</v>
      </c>
      <c r="T94">
        <v>50</v>
      </c>
      <c r="U94" s="156">
        <f t="shared" si="9"/>
        <v>233.36</v>
      </c>
      <c r="V94" s="154">
        <f t="shared" si="10"/>
        <v>0</v>
      </c>
      <c r="Y94">
        <f>BAWANA!AW94+BAWANA!AX94</f>
        <v>32</v>
      </c>
      <c r="Z94">
        <f>BAWANA!BD94+BAWANA!BE94</f>
        <v>4.6399999999999997</v>
      </c>
      <c r="AA94">
        <f>BAWANA!X94+BAWANA!Y94</f>
        <v>32</v>
      </c>
      <c r="AB94">
        <f>BAWANA!AE94+BAWANA!AF94</f>
        <v>4.6399999999999997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233.36</v>
      </c>
      <c r="E95">
        <f>BAWANA!AM95</f>
        <v>0</v>
      </c>
      <c r="F95">
        <f t="shared" si="11"/>
        <v>256</v>
      </c>
      <c r="G95">
        <f t="shared" si="12"/>
        <v>233.36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28</v>
      </c>
      <c r="M95">
        <f>TPDDL_EOD!AK95+TPDDL_EOD!AL95</f>
        <v>50</v>
      </c>
      <c r="N95">
        <f t="shared" si="7"/>
        <v>233.36</v>
      </c>
      <c r="O95" s="154">
        <f t="shared" si="8"/>
        <v>0</v>
      </c>
      <c r="P95">
        <v>99.62</v>
      </c>
      <c r="Q95">
        <v>49.92</v>
      </c>
      <c r="R95">
        <v>5.82</v>
      </c>
      <c r="S95">
        <v>28</v>
      </c>
      <c r="T95">
        <v>50</v>
      </c>
      <c r="U95" s="156">
        <f t="shared" si="9"/>
        <v>233.36</v>
      </c>
      <c r="V95" s="154">
        <f t="shared" si="10"/>
        <v>0</v>
      </c>
      <c r="Y95">
        <f>BAWANA!AW95+BAWANA!AX95</f>
        <v>32</v>
      </c>
      <c r="Z95">
        <f>BAWANA!BD95+BAWANA!BE95</f>
        <v>4.6399999999999997</v>
      </c>
      <c r="AA95">
        <f>BAWANA!X95+BAWANA!Y95</f>
        <v>32</v>
      </c>
      <c r="AB95">
        <f>BAWANA!AE95+BAWANA!AF95</f>
        <v>4.6399999999999997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233.36</v>
      </c>
      <c r="E96">
        <f>BAWANA!AM96</f>
        <v>0</v>
      </c>
      <c r="F96">
        <f t="shared" si="11"/>
        <v>256</v>
      </c>
      <c r="G96">
        <f t="shared" si="12"/>
        <v>233.36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28</v>
      </c>
      <c r="M96">
        <f>TPDDL_EOD!AK96+TPDDL_EOD!AL96</f>
        <v>50</v>
      </c>
      <c r="N96">
        <f t="shared" si="7"/>
        <v>233.36</v>
      </c>
      <c r="O96" s="154">
        <f t="shared" si="8"/>
        <v>0</v>
      </c>
      <c r="P96">
        <v>99.62</v>
      </c>
      <c r="Q96">
        <v>49.92</v>
      </c>
      <c r="R96">
        <v>5.82</v>
      </c>
      <c r="S96">
        <v>28</v>
      </c>
      <c r="T96">
        <v>50</v>
      </c>
      <c r="U96" s="156">
        <f t="shared" si="9"/>
        <v>233.36</v>
      </c>
      <c r="V96" s="154">
        <f t="shared" si="10"/>
        <v>0</v>
      </c>
      <c r="Y96">
        <f>BAWANA!AW96+BAWANA!AX96</f>
        <v>32</v>
      </c>
      <c r="Z96">
        <f>BAWANA!BD96+BAWANA!BE96</f>
        <v>4.6399999999999997</v>
      </c>
      <c r="AA96">
        <f>BAWANA!X96+BAWANA!Y96</f>
        <v>32</v>
      </c>
      <c r="AB96">
        <f>BAWANA!AE96+BAWANA!AF96</f>
        <v>4.6399999999999997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233.36</v>
      </c>
      <c r="E97">
        <f>BAWANA!AM97</f>
        <v>0</v>
      </c>
      <c r="F97">
        <f t="shared" si="11"/>
        <v>256</v>
      </c>
      <c r="G97">
        <f t="shared" si="12"/>
        <v>233.36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5.82</v>
      </c>
      <c r="L97">
        <f>NDMC_EOD!AK97+NDMC_EOD!AL97</f>
        <v>28</v>
      </c>
      <c r="M97">
        <f>TPDDL_EOD!AK97+TPDDL_EOD!AL97</f>
        <v>50</v>
      </c>
      <c r="N97">
        <f t="shared" si="7"/>
        <v>233.36</v>
      </c>
      <c r="O97" s="154">
        <f t="shared" si="8"/>
        <v>0</v>
      </c>
      <c r="P97">
        <v>99.62</v>
      </c>
      <c r="Q97">
        <v>49.92</v>
      </c>
      <c r="R97">
        <v>5.82</v>
      </c>
      <c r="S97">
        <v>28</v>
      </c>
      <c r="T97">
        <v>50</v>
      </c>
      <c r="U97" s="156">
        <f t="shared" si="9"/>
        <v>233.36</v>
      </c>
      <c r="V97" s="154">
        <f t="shared" si="10"/>
        <v>0</v>
      </c>
      <c r="Y97">
        <f>BAWANA!AW97+BAWANA!AX97</f>
        <v>32</v>
      </c>
      <c r="Z97">
        <f>BAWANA!BD97+BAWANA!BE97</f>
        <v>4.6399999999999997</v>
      </c>
      <c r="AA97">
        <f>BAWANA!X97+BAWANA!Y97</f>
        <v>32</v>
      </c>
      <c r="AB97">
        <f>BAWANA!AE97+BAWANA!AF97</f>
        <v>4.6399999999999997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213.47</v>
      </c>
      <c r="E98">
        <f>BAWANA!AM98</f>
        <v>0</v>
      </c>
      <c r="F98">
        <f t="shared" si="11"/>
        <v>256</v>
      </c>
      <c r="G98">
        <f t="shared" si="12"/>
        <v>213.47</v>
      </c>
      <c r="H98" s="154"/>
      <c r="I98">
        <f>BRPL_EOD!AK98+BRPL_EOD!AL98</f>
        <v>76.37</v>
      </c>
      <c r="J98">
        <f>BYPL_EOD!AK98+BYPL_EOD!AL98</f>
        <v>49.92</v>
      </c>
      <c r="K98">
        <f>MES_EOD!AK98+MES_EOD!AL98</f>
        <v>5.82</v>
      </c>
      <c r="L98">
        <f>NDMC_EOD!AK98+NDMC_EOD!AL98</f>
        <v>28</v>
      </c>
      <c r="M98">
        <f>TPDDL_EOD!AK98+TPDDL_EOD!AL98</f>
        <v>53.36</v>
      </c>
      <c r="N98">
        <f t="shared" si="7"/>
        <v>213.47000000000003</v>
      </c>
      <c r="O98" s="154">
        <f t="shared" si="8"/>
        <v>0</v>
      </c>
      <c r="P98">
        <v>76.36999999999999</v>
      </c>
      <c r="Q98">
        <v>49.919999999999995</v>
      </c>
      <c r="R98">
        <v>5.8199999999999994</v>
      </c>
      <c r="S98">
        <v>27.999999999999996</v>
      </c>
      <c r="T98">
        <v>53.359999999999992</v>
      </c>
      <c r="U98" s="156">
        <f t="shared" si="9"/>
        <v>213.46999999999997</v>
      </c>
      <c r="V98" s="154">
        <f t="shared" si="10"/>
        <v>0</v>
      </c>
      <c r="Y98">
        <f>BAWANA!AW98+BAWANA!AX98</f>
        <v>32</v>
      </c>
      <c r="Z98">
        <f>BAWANA!BD98+BAWANA!BE98</f>
        <v>24.53</v>
      </c>
      <c r="AA98">
        <f>BAWANA!X98+BAWANA!Y98</f>
        <v>32</v>
      </c>
      <c r="AB98">
        <f>BAWANA!AE98+BAWANA!AF98</f>
        <v>24.53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5.8734649999999933</v>
      </c>
      <c r="E99" s="156">
        <f t="shared" si="14"/>
        <v>0</v>
      </c>
      <c r="F99" s="156">
        <f t="shared" si="14"/>
        <v>6.1440000000000001</v>
      </c>
      <c r="G99" s="156">
        <f t="shared" si="14"/>
        <v>5.8734649999999933</v>
      </c>
      <c r="H99" s="156"/>
      <c r="I99" s="156">
        <f t="shared" si="14"/>
        <v>2.2537050000000001</v>
      </c>
      <c r="J99" s="156">
        <f t="shared" si="14"/>
        <v>1.193080000000001</v>
      </c>
      <c r="K99" s="156">
        <f t="shared" si="14"/>
        <v>0.28166250000000026</v>
      </c>
      <c r="L99" s="156">
        <f t="shared" si="14"/>
        <v>0.64197749999999998</v>
      </c>
      <c r="M99" s="156">
        <f t="shared" si="14"/>
        <v>1.503060000000001</v>
      </c>
      <c r="N99" s="156">
        <f t="shared" si="14"/>
        <v>5.8734849999999934</v>
      </c>
      <c r="O99" s="156">
        <f t="shared" si="14"/>
        <v>-2.0000000000059968E-5</v>
      </c>
      <c r="P99" s="156">
        <f t="shared" si="14"/>
        <v>2.2536987507887063</v>
      </c>
      <c r="Q99" s="156">
        <f t="shared" si="14"/>
        <v>1.1930737283567101</v>
      </c>
      <c r="R99" s="156">
        <f t="shared" si="14"/>
        <v>0.2816617688108185</v>
      </c>
      <c r="S99" s="156">
        <f t="shared" si="14"/>
        <v>0.64197510143942105</v>
      </c>
      <c r="T99" s="156">
        <f t="shared" si="14"/>
        <v>1.5030556506043464</v>
      </c>
      <c r="U99" s="156">
        <f t="shared" si="14"/>
        <v>5.8734649999999933</v>
      </c>
      <c r="V99" s="156">
        <f t="shared" si="10"/>
        <v>0</v>
      </c>
      <c r="Y99" s="156">
        <f>SUM(Y3:Y98)/4000</f>
        <v>0.75026499999999996</v>
      </c>
      <c r="Z99" s="156">
        <f t="shared" ref="Z99:AD99" si="15">SUM(Z3:Z98)/4000</f>
        <v>0.16151999999999994</v>
      </c>
      <c r="AA99" s="156">
        <f t="shared" si="15"/>
        <v>0.75026499999999996</v>
      </c>
      <c r="AB99" s="156">
        <f t="shared" si="15"/>
        <v>0.16151999999999994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110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88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110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88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110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88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110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88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110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88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110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88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110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88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110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88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110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88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110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88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110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88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110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88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110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88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110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88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110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88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110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88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110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88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110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88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110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88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110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88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110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88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110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88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110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88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110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88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110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88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110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88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110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88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110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88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110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88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110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88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110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88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110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88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110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88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110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88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110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88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110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88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110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88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110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88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110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88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110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88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110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88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110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88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110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88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110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88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110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88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110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88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110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88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110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88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110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88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110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88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110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88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110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88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110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88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110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88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110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88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110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88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110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88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110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88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110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88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110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88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110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88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110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88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110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88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110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88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110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88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110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88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110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88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110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88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110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88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110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88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110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88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110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88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110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88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110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88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110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88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110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88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110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88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110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88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110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88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110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88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110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88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110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88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110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88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110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88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110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88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110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88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110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88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110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88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110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88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110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88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110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88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110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88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110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88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110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88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110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88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110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88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2.64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2.1120000000000001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810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648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810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648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810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648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810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648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810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648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810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648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810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648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810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648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810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648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810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648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810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648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810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648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810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648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810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648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810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648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810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648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810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648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810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648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810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648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810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648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810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648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810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648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810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648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810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648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810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648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810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648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810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648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810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648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810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648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810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648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810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648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810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648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830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664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830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664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830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664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830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664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830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664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830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664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830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664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830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664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830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664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830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664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830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664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830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664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830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664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830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664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830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664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830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664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830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664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830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664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830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664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830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664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830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664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830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664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830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664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830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664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830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664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830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664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830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664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830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664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830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664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830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664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830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664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830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664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830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664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830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664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830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664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830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664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830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664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830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664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830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664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830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664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830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664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830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664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830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664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830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664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830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664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830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664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830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664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830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664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830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664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830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664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830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664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830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664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830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664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830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664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830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664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830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664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830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664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830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664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830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664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830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664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830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664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830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664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830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664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830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664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19.760000000000002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15.808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 ht="45">
      <c r="A2" s="210"/>
      <c r="B2" t="s">
        <v>425</v>
      </c>
      <c r="C2" t="s">
        <v>426</v>
      </c>
      <c r="D2" t="s">
        <v>427</v>
      </c>
      <c r="E2" t="s">
        <v>429</v>
      </c>
      <c r="F2" t="s">
        <v>430</v>
      </c>
      <c r="G2" t="s">
        <v>431</v>
      </c>
      <c r="H2" t="s">
        <v>438</v>
      </c>
      <c r="I2" t="s">
        <v>439</v>
      </c>
      <c r="J2" t="s">
        <v>440</v>
      </c>
      <c r="K2" t="s">
        <v>442</v>
      </c>
      <c r="L2" t="s">
        <v>446</v>
      </c>
      <c r="M2" t="s">
        <v>454</v>
      </c>
      <c r="N2" t="s">
        <v>455</v>
      </c>
      <c r="O2" t="s">
        <v>456</v>
      </c>
      <c r="P2" t="s">
        <v>460</v>
      </c>
      <c r="Q2" t="s">
        <v>465</v>
      </c>
      <c r="R2" t="s">
        <v>466</v>
      </c>
      <c r="S2" t="s">
        <v>467</v>
      </c>
      <c r="T2" t="s">
        <v>468</v>
      </c>
      <c r="U2" t="s">
        <v>458</v>
      </c>
      <c r="V2" t="s">
        <v>445</v>
      </c>
      <c r="W2" t="s">
        <v>447</v>
      </c>
      <c r="Y2" t="s">
        <v>441</v>
      </c>
      <c r="Z2" t="s">
        <v>433</v>
      </c>
      <c r="AA2" t="s">
        <v>434</v>
      </c>
      <c r="AB2" t="s">
        <v>435</v>
      </c>
      <c r="AC2" t="s">
        <v>436</v>
      </c>
      <c r="AD2" t="s">
        <v>443</v>
      </c>
      <c r="AE2" t="s">
        <v>444</v>
      </c>
      <c r="AF2" t="s">
        <v>448</v>
      </c>
      <c r="AG2" t="s">
        <v>449</v>
      </c>
      <c r="AH2" t="s">
        <v>450</v>
      </c>
      <c r="AI2" t="s">
        <v>451</v>
      </c>
      <c r="AJ2" t="s">
        <v>452</v>
      </c>
      <c r="AK2" t="s">
        <v>453</v>
      </c>
      <c r="AL2" t="s">
        <v>457</v>
      </c>
      <c r="AM2" t="s">
        <v>459</v>
      </c>
      <c r="AN2" t="s">
        <v>461</v>
      </c>
      <c r="AO2" t="s">
        <v>462</v>
      </c>
      <c r="AP2" t="s">
        <v>463</v>
      </c>
      <c r="AQ2" t="s">
        <v>464</v>
      </c>
      <c r="AR2" t="s">
        <v>469</v>
      </c>
      <c r="AS2" s="19"/>
      <c r="AT2" s="195" t="s">
        <v>432</v>
      </c>
      <c r="AU2" s="169"/>
      <c r="AV2" s="195" t="s">
        <v>424</v>
      </c>
      <c r="AW2" s="195" t="s">
        <v>428</v>
      </c>
      <c r="AX2" s="195" t="s">
        <v>437</v>
      </c>
      <c r="AY2" s="169"/>
      <c r="AZ2" s="169"/>
      <c r="BA2" s="210"/>
    </row>
    <row r="3" spans="1:53">
      <c r="A3" t="s">
        <v>45</v>
      </c>
      <c r="B3">
        <v>0</v>
      </c>
      <c r="C3">
        <v>44.835000000000001</v>
      </c>
      <c r="D3">
        <v>0</v>
      </c>
      <c r="E3">
        <v>0</v>
      </c>
      <c r="F3">
        <v>69.504000000000005</v>
      </c>
      <c r="G3">
        <v>0</v>
      </c>
      <c r="H3">
        <v>0</v>
      </c>
      <c r="I3">
        <v>90.968000000000004</v>
      </c>
      <c r="J3">
        <v>0</v>
      </c>
      <c r="K3">
        <v>686.77995799999997</v>
      </c>
      <c r="L3">
        <v>653.15250000000003</v>
      </c>
      <c r="M3">
        <v>92</v>
      </c>
      <c r="N3">
        <v>118.125</v>
      </c>
      <c r="O3">
        <v>123.66562500000001</v>
      </c>
      <c r="P3">
        <v>103.96875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0</v>
      </c>
      <c r="W3">
        <v>147.515625</v>
      </c>
      <c r="X3">
        <v>0</v>
      </c>
      <c r="Y3">
        <v>691.74</v>
      </c>
      <c r="Z3">
        <v>0</v>
      </c>
      <c r="AA3">
        <v>0</v>
      </c>
      <c r="AB3">
        <v>0</v>
      </c>
      <c r="AC3">
        <v>0</v>
      </c>
      <c r="AD3">
        <v>0</v>
      </c>
      <c r="AE3">
        <v>4.4904999999999999</v>
      </c>
      <c r="AF3">
        <v>6.4089999999999998</v>
      </c>
      <c r="AG3">
        <v>43.147199999999998</v>
      </c>
      <c r="AH3">
        <v>0</v>
      </c>
      <c r="AI3">
        <v>0</v>
      </c>
      <c r="AJ3">
        <v>0</v>
      </c>
      <c r="AK3">
        <v>52.663499999999999</v>
      </c>
      <c r="AL3">
        <v>11.62</v>
      </c>
      <c r="AM3">
        <v>0</v>
      </c>
      <c r="AN3">
        <v>0.47825000000000001</v>
      </c>
      <c r="AO3">
        <v>0</v>
      </c>
      <c r="AP3">
        <v>2.8182</v>
      </c>
      <c r="AQ3">
        <v>0</v>
      </c>
      <c r="AR3">
        <v>24.48264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3492.7372740000001</v>
      </c>
    </row>
    <row r="4" spans="1:53">
      <c r="A4" t="s">
        <v>46</v>
      </c>
      <c r="B4">
        <v>0</v>
      </c>
      <c r="C4">
        <v>44.835000000000001</v>
      </c>
      <c r="D4">
        <v>0</v>
      </c>
      <c r="E4">
        <v>0</v>
      </c>
      <c r="F4">
        <v>69.504000000000005</v>
      </c>
      <c r="G4">
        <v>0</v>
      </c>
      <c r="H4">
        <v>0</v>
      </c>
      <c r="I4">
        <v>90.968000000000004</v>
      </c>
      <c r="J4">
        <v>0</v>
      </c>
      <c r="K4">
        <v>686.77995799999997</v>
      </c>
      <c r="L4">
        <v>653.15250000000003</v>
      </c>
      <c r="M4">
        <v>92</v>
      </c>
      <c r="N4">
        <v>118.125</v>
      </c>
      <c r="O4">
        <v>123.66562500000001</v>
      </c>
      <c r="P4">
        <v>103.96875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0</v>
      </c>
      <c r="W4">
        <v>147.515625</v>
      </c>
      <c r="X4">
        <v>0</v>
      </c>
      <c r="Y4">
        <v>691.74</v>
      </c>
      <c r="Z4">
        <v>0</v>
      </c>
      <c r="AA4">
        <v>0</v>
      </c>
      <c r="AB4">
        <v>0</v>
      </c>
      <c r="AC4">
        <v>0</v>
      </c>
      <c r="AD4">
        <v>0</v>
      </c>
      <c r="AE4">
        <v>4.4904999999999999</v>
      </c>
      <c r="AF4">
        <v>6.4089999999999998</v>
      </c>
      <c r="AG4">
        <v>43.147199999999998</v>
      </c>
      <c r="AH4">
        <v>0</v>
      </c>
      <c r="AI4">
        <v>0</v>
      </c>
      <c r="AJ4">
        <v>0</v>
      </c>
      <c r="AK4">
        <v>52.663499999999999</v>
      </c>
      <c r="AL4">
        <v>11.62</v>
      </c>
      <c r="AM4">
        <v>0</v>
      </c>
      <c r="AN4">
        <v>0.47825000000000001</v>
      </c>
      <c r="AO4">
        <v>0</v>
      </c>
      <c r="AP4">
        <v>2.8182</v>
      </c>
      <c r="AQ4">
        <v>0</v>
      </c>
      <c r="AR4">
        <v>24.48264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3492.7372740000001</v>
      </c>
    </row>
    <row r="5" spans="1:53">
      <c r="A5" t="s">
        <v>47</v>
      </c>
      <c r="B5">
        <v>0</v>
      </c>
      <c r="C5">
        <v>44.835000000000001</v>
      </c>
      <c r="D5">
        <v>0</v>
      </c>
      <c r="E5">
        <v>0</v>
      </c>
      <c r="F5">
        <v>69.504000000000005</v>
      </c>
      <c r="G5">
        <v>0</v>
      </c>
      <c r="H5">
        <v>0</v>
      </c>
      <c r="I5">
        <v>90.968000000000004</v>
      </c>
      <c r="J5">
        <v>0</v>
      </c>
      <c r="K5">
        <v>686.77995799999997</v>
      </c>
      <c r="L5">
        <v>653.15250000000003</v>
      </c>
      <c r="M5">
        <v>92</v>
      </c>
      <c r="N5">
        <v>118.125</v>
      </c>
      <c r="O5">
        <v>123.66562500000001</v>
      </c>
      <c r="P5">
        <v>103.96875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0</v>
      </c>
      <c r="W5">
        <v>147.515625</v>
      </c>
      <c r="X5">
        <v>0</v>
      </c>
      <c r="Y5">
        <v>691.74</v>
      </c>
      <c r="Z5">
        <v>0</v>
      </c>
      <c r="AA5">
        <v>0</v>
      </c>
      <c r="AB5">
        <v>0</v>
      </c>
      <c r="AC5">
        <v>0</v>
      </c>
      <c r="AD5">
        <v>0</v>
      </c>
      <c r="AE5">
        <v>4.4904999999999999</v>
      </c>
      <c r="AF5">
        <v>6.4089999999999998</v>
      </c>
      <c r="AG5">
        <v>43.147199999999998</v>
      </c>
      <c r="AH5">
        <v>0</v>
      </c>
      <c r="AI5">
        <v>0</v>
      </c>
      <c r="AJ5">
        <v>0</v>
      </c>
      <c r="AK5">
        <v>52.663499999999999</v>
      </c>
      <c r="AL5">
        <v>11.62</v>
      </c>
      <c r="AM5">
        <v>0</v>
      </c>
      <c r="AN5">
        <v>0.47825000000000001</v>
      </c>
      <c r="AO5">
        <v>0</v>
      </c>
      <c r="AP5">
        <v>2.8182</v>
      </c>
      <c r="AQ5">
        <v>0</v>
      </c>
      <c r="AR5">
        <v>24.48264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3492.7372740000001</v>
      </c>
    </row>
    <row r="6" spans="1:53">
      <c r="A6" t="s">
        <v>48</v>
      </c>
      <c r="B6">
        <v>0</v>
      </c>
      <c r="C6">
        <v>44.835000000000001</v>
      </c>
      <c r="D6">
        <v>0</v>
      </c>
      <c r="E6">
        <v>0</v>
      </c>
      <c r="F6">
        <v>69.504000000000005</v>
      </c>
      <c r="G6">
        <v>0</v>
      </c>
      <c r="H6">
        <v>0</v>
      </c>
      <c r="I6">
        <v>90.968000000000004</v>
      </c>
      <c r="J6">
        <v>0</v>
      </c>
      <c r="K6">
        <v>686.77995799999997</v>
      </c>
      <c r="L6">
        <v>653.15250000000003</v>
      </c>
      <c r="M6">
        <v>92</v>
      </c>
      <c r="N6">
        <v>118.125</v>
      </c>
      <c r="O6">
        <v>123.66562500000001</v>
      </c>
      <c r="P6">
        <v>103.96875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0</v>
      </c>
      <c r="W6">
        <v>147.515625</v>
      </c>
      <c r="X6">
        <v>0</v>
      </c>
      <c r="Y6">
        <v>691.74</v>
      </c>
      <c r="Z6">
        <v>0</v>
      </c>
      <c r="AA6">
        <v>0</v>
      </c>
      <c r="AB6">
        <v>0</v>
      </c>
      <c r="AC6">
        <v>0</v>
      </c>
      <c r="AD6">
        <v>0</v>
      </c>
      <c r="AE6">
        <v>4.4904999999999999</v>
      </c>
      <c r="AF6">
        <v>6.4089999999999998</v>
      </c>
      <c r="AG6">
        <v>43.147199999999998</v>
      </c>
      <c r="AH6">
        <v>0</v>
      </c>
      <c r="AI6">
        <v>0</v>
      </c>
      <c r="AJ6">
        <v>0</v>
      </c>
      <c r="AK6">
        <v>52.663499999999999</v>
      </c>
      <c r="AL6">
        <v>11.62</v>
      </c>
      <c r="AM6">
        <v>0</v>
      </c>
      <c r="AN6">
        <v>0.47825000000000001</v>
      </c>
      <c r="AO6">
        <v>0</v>
      </c>
      <c r="AP6">
        <v>2.8182</v>
      </c>
      <c r="AQ6">
        <v>0</v>
      </c>
      <c r="AR6">
        <v>24.48264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3492.7372740000001</v>
      </c>
    </row>
    <row r="7" spans="1:53">
      <c r="A7" t="s">
        <v>49</v>
      </c>
      <c r="B7">
        <v>0</v>
      </c>
      <c r="C7">
        <v>44.835000000000001</v>
      </c>
      <c r="D7">
        <v>0</v>
      </c>
      <c r="E7">
        <v>0</v>
      </c>
      <c r="F7">
        <v>69.504000000000005</v>
      </c>
      <c r="G7">
        <v>0</v>
      </c>
      <c r="H7">
        <v>0</v>
      </c>
      <c r="I7">
        <v>90.968000000000004</v>
      </c>
      <c r="J7">
        <v>0</v>
      </c>
      <c r="K7">
        <v>686.77995799999997</v>
      </c>
      <c r="L7">
        <v>653.15250000000003</v>
      </c>
      <c r="M7">
        <v>92</v>
      </c>
      <c r="N7">
        <v>118.125</v>
      </c>
      <c r="O7">
        <v>123.66562500000001</v>
      </c>
      <c r="P7">
        <v>103.96875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0</v>
      </c>
      <c r="W7">
        <v>147.515625</v>
      </c>
      <c r="X7">
        <v>0</v>
      </c>
      <c r="Y7">
        <v>691.74</v>
      </c>
      <c r="Z7">
        <v>0</v>
      </c>
      <c r="AA7">
        <v>0</v>
      </c>
      <c r="AB7">
        <v>0</v>
      </c>
      <c r="AC7">
        <v>0</v>
      </c>
      <c r="AD7">
        <v>0</v>
      </c>
      <c r="AE7">
        <v>4.4904999999999999</v>
      </c>
      <c r="AF7">
        <v>6.4089999999999998</v>
      </c>
      <c r="AG7">
        <v>43.147199999999998</v>
      </c>
      <c r="AH7">
        <v>0</v>
      </c>
      <c r="AI7">
        <v>0</v>
      </c>
      <c r="AJ7">
        <v>0</v>
      </c>
      <c r="AK7">
        <v>52.663499999999999</v>
      </c>
      <c r="AL7">
        <v>11.62</v>
      </c>
      <c r="AM7">
        <v>0</v>
      </c>
      <c r="AN7">
        <v>0.47825000000000001</v>
      </c>
      <c r="AO7">
        <v>0</v>
      </c>
      <c r="AP7">
        <v>2.8182</v>
      </c>
      <c r="AQ7">
        <v>0</v>
      </c>
      <c r="AR7">
        <v>24.48264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3492.7372740000001</v>
      </c>
    </row>
    <row r="8" spans="1:53">
      <c r="A8" t="s">
        <v>50</v>
      </c>
      <c r="B8">
        <v>0</v>
      </c>
      <c r="C8">
        <v>44.835000000000001</v>
      </c>
      <c r="D8">
        <v>0</v>
      </c>
      <c r="E8">
        <v>0</v>
      </c>
      <c r="F8">
        <v>69.504000000000005</v>
      </c>
      <c r="G8">
        <v>0</v>
      </c>
      <c r="H8">
        <v>0</v>
      </c>
      <c r="I8">
        <v>90.968000000000004</v>
      </c>
      <c r="J8">
        <v>0</v>
      </c>
      <c r="K8">
        <v>686.77995799999997</v>
      </c>
      <c r="L8">
        <v>653.15250000000003</v>
      </c>
      <c r="M8">
        <v>92</v>
      </c>
      <c r="N8">
        <v>118.125</v>
      </c>
      <c r="O8">
        <v>123.66562500000001</v>
      </c>
      <c r="P8">
        <v>103.96875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0</v>
      </c>
      <c r="W8">
        <v>147.515625</v>
      </c>
      <c r="X8">
        <v>0</v>
      </c>
      <c r="Y8">
        <v>691.74</v>
      </c>
      <c r="Z8">
        <v>0</v>
      </c>
      <c r="AA8">
        <v>0</v>
      </c>
      <c r="AB8">
        <v>0</v>
      </c>
      <c r="AC8">
        <v>0</v>
      </c>
      <c r="AD8">
        <v>0</v>
      </c>
      <c r="AE8">
        <v>4.4904999999999999</v>
      </c>
      <c r="AF8">
        <v>6.4089999999999998</v>
      </c>
      <c r="AG8">
        <v>43.147199999999998</v>
      </c>
      <c r="AH8">
        <v>0</v>
      </c>
      <c r="AI8">
        <v>0</v>
      </c>
      <c r="AJ8">
        <v>0</v>
      </c>
      <c r="AK8">
        <v>52.663499999999999</v>
      </c>
      <c r="AL8">
        <v>11.62</v>
      </c>
      <c r="AM8">
        <v>0</v>
      </c>
      <c r="AN8">
        <v>0.47825000000000001</v>
      </c>
      <c r="AO8">
        <v>0</v>
      </c>
      <c r="AP8">
        <v>2.8182</v>
      </c>
      <c r="AQ8">
        <v>0</v>
      </c>
      <c r="AR8">
        <v>24.48264</v>
      </c>
      <c r="AS8">
        <v>0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3492.7372740000001</v>
      </c>
    </row>
    <row r="9" spans="1:53">
      <c r="A9" t="s">
        <v>51</v>
      </c>
      <c r="B9">
        <v>0</v>
      </c>
      <c r="C9">
        <v>44.835000000000001</v>
      </c>
      <c r="D9">
        <v>0</v>
      </c>
      <c r="E9">
        <v>0</v>
      </c>
      <c r="F9">
        <v>69.504000000000005</v>
      </c>
      <c r="G9">
        <v>0</v>
      </c>
      <c r="H9">
        <v>0</v>
      </c>
      <c r="I9">
        <v>90.968000000000004</v>
      </c>
      <c r="J9">
        <v>0</v>
      </c>
      <c r="K9">
        <v>686.77995799999997</v>
      </c>
      <c r="L9">
        <v>653.15250000000003</v>
      </c>
      <c r="M9">
        <v>92</v>
      </c>
      <c r="N9">
        <v>118.125</v>
      </c>
      <c r="O9">
        <v>123.66562500000001</v>
      </c>
      <c r="P9">
        <v>103.96875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0</v>
      </c>
      <c r="W9">
        <v>147.515625</v>
      </c>
      <c r="X9">
        <v>0</v>
      </c>
      <c r="Y9">
        <v>691.74</v>
      </c>
      <c r="Z9">
        <v>0</v>
      </c>
      <c r="AA9">
        <v>0</v>
      </c>
      <c r="AB9">
        <v>0</v>
      </c>
      <c r="AC9">
        <v>0</v>
      </c>
      <c r="AD9">
        <v>0</v>
      </c>
      <c r="AE9">
        <v>4.4904999999999999</v>
      </c>
      <c r="AF9">
        <v>6.4089999999999998</v>
      </c>
      <c r="AG9">
        <v>43.147199999999998</v>
      </c>
      <c r="AH9">
        <v>0</v>
      </c>
      <c r="AI9">
        <v>0</v>
      </c>
      <c r="AJ9">
        <v>0</v>
      </c>
      <c r="AK9">
        <v>52.663499999999999</v>
      </c>
      <c r="AL9">
        <v>11.62</v>
      </c>
      <c r="AM9">
        <v>0</v>
      </c>
      <c r="AN9">
        <v>0.47825000000000001</v>
      </c>
      <c r="AO9">
        <v>0</v>
      </c>
      <c r="AP9">
        <v>7.3017000000000003</v>
      </c>
      <c r="AQ9">
        <v>0</v>
      </c>
      <c r="AR9">
        <v>16.142399999999999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3488.8805339999999</v>
      </c>
    </row>
    <row r="10" spans="1:53">
      <c r="A10" t="s">
        <v>52</v>
      </c>
      <c r="B10">
        <v>0</v>
      </c>
      <c r="C10">
        <v>44.835000000000001</v>
      </c>
      <c r="D10">
        <v>0</v>
      </c>
      <c r="E10">
        <v>0</v>
      </c>
      <c r="F10">
        <v>69.504000000000005</v>
      </c>
      <c r="G10">
        <v>0</v>
      </c>
      <c r="H10">
        <v>0</v>
      </c>
      <c r="I10">
        <v>90.968000000000004</v>
      </c>
      <c r="J10">
        <v>0</v>
      </c>
      <c r="K10">
        <v>686.77995799999997</v>
      </c>
      <c r="L10">
        <v>653.15250000000003</v>
      </c>
      <c r="M10">
        <v>92</v>
      </c>
      <c r="N10">
        <v>118.125</v>
      </c>
      <c r="O10">
        <v>123.66562500000001</v>
      </c>
      <c r="P10">
        <v>103.96875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0</v>
      </c>
      <c r="W10">
        <v>147.515625</v>
      </c>
      <c r="X10">
        <v>0</v>
      </c>
      <c r="Y10">
        <v>691.74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4.4904999999999999</v>
      </c>
      <c r="AF10">
        <v>6.4089999999999998</v>
      </c>
      <c r="AG10">
        <v>43.147199999999998</v>
      </c>
      <c r="AH10">
        <v>0</v>
      </c>
      <c r="AI10">
        <v>0</v>
      </c>
      <c r="AJ10">
        <v>0</v>
      </c>
      <c r="AK10">
        <v>52.663499999999999</v>
      </c>
      <c r="AL10">
        <v>11.62</v>
      </c>
      <c r="AM10">
        <v>0</v>
      </c>
      <c r="AN10">
        <v>0.47825000000000001</v>
      </c>
      <c r="AO10">
        <v>0</v>
      </c>
      <c r="AP10">
        <v>7.3017000000000003</v>
      </c>
      <c r="AQ10">
        <v>0</v>
      </c>
      <c r="AR10">
        <v>16.142399999999999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3488.8805339999999</v>
      </c>
    </row>
    <row r="11" spans="1:53">
      <c r="A11" t="s">
        <v>53</v>
      </c>
      <c r="B11">
        <v>0</v>
      </c>
      <c r="C11">
        <v>44.835000000000001</v>
      </c>
      <c r="D11">
        <v>0</v>
      </c>
      <c r="E11">
        <v>0</v>
      </c>
      <c r="F11">
        <v>69.504000000000005</v>
      </c>
      <c r="G11">
        <v>0</v>
      </c>
      <c r="H11">
        <v>0</v>
      </c>
      <c r="I11">
        <v>90.968000000000004</v>
      </c>
      <c r="J11">
        <v>0</v>
      </c>
      <c r="K11">
        <v>686.77995799999997</v>
      </c>
      <c r="L11">
        <v>653.15250000000003</v>
      </c>
      <c r="M11">
        <v>92</v>
      </c>
      <c r="N11">
        <v>118.125</v>
      </c>
      <c r="O11">
        <v>123.66562500000001</v>
      </c>
      <c r="P11">
        <v>103.96875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0</v>
      </c>
      <c r="W11">
        <v>147.515625</v>
      </c>
      <c r="X11">
        <v>0</v>
      </c>
      <c r="Y11">
        <v>691.74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4.4904999999999999</v>
      </c>
      <c r="AF11">
        <v>6.4089999999999998</v>
      </c>
      <c r="AG11">
        <v>43.147199999999998</v>
      </c>
      <c r="AH11">
        <v>0</v>
      </c>
      <c r="AI11">
        <v>0</v>
      </c>
      <c r="AJ11">
        <v>0</v>
      </c>
      <c r="AK11">
        <v>52.663499999999999</v>
      </c>
      <c r="AL11">
        <v>11.62</v>
      </c>
      <c r="AM11">
        <v>0</v>
      </c>
      <c r="AN11">
        <v>0.47825000000000001</v>
      </c>
      <c r="AO11">
        <v>0</v>
      </c>
      <c r="AP11">
        <v>7.3017000000000003</v>
      </c>
      <c r="AQ11">
        <v>0</v>
      </c>
      <c r="AR11">
        <v>16.142399999999999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3488.8805339999999</v>
      </c>
    </row>
    <row r="12" spans="1:53">
      <c r="A12" t="s">
        <v>54</v>
      </c>
      <c r="B12">
        <v>0</v>
      </c>
      <c r="C12">
        <v>44.835000000000001</v>
      </c>
      <c r="D12">
        <v>0</v>
      </c>
      <c r="E12">
        <v>0</v>
      </c>
      <c r="F12">
        <v>69.504000000000005</v>
      </c>
      <c r="G12">
        <v>0</v>
      </c>
      <c r="H12">
        <v>0</v>
      </c>
      <c r="I12">
        <v>90.968000000000004</v>
      </c>
      <c r="J12">
        <v>0</v>
      </c>
      <c r="K12">
        <v>686.77995799999997</v>
      </c>
      <c r="L12">
        <v>653.15250000000003</v>
      </c>
      <c r="M12">
        <v>92</v>
      </c>
      <c r="N12">
        <v>118.125</v>
      </c>
      <c r="O12">
        <v>123.66562500000001</v>
      </c>
      <c r="P12">
        <v>103.96875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0</v>
      </c>
      <c r="W12">
        <v>147.515625</v>
      </c>
      <c r="X12">
        <v>0</v>
      </c>
      <c r="Y12">
        <v>691.74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4.4904999999999999</v>
      </c>
      <c r="AF12">
        <v>6.4089999999999998</v>
      </c>
      <c r="AG12">
        <v>43.147199999999998</v>
      </c>
      <c r="AH12">
        <v>0</v>
      </c>
      <c r="AI12">
        <v>0</v>
      </c>
      <c r="AJ12">
        <v>0</v>
      </c>
      <c r="AK12">
        <v>52.663499999999999</v>
      </c>
      <c r="AL12">
        <v>11.62</v>
      </c>
      <c r="AM12">
        <v>0</v>
      </c>
      <c r="AN12">
        <v>0.47825000000000001</v>
      </c>
      <c r="AO12">
        <v>0</v>
      </c>
      <c r="AP12">
        <v>7.3017000000000003</v>
      </c>
      <c r="AQ12">
        <v>0</v>
      </c>
      <c r="AR12">
        <v>16.142399999999999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3488.8805339999999</v>
      </c>
    </row>
    <row r="13" spans="1:53">
      <c r="A13" t="s">
        <v>55</v>
      </c>
      <c r="B13">
        <v>0</v>
      </c>
      <c r="C13">
        <v>44.835000000000001</v>
      </c>
      <c r="D13">
        <v>0</v>
      </c>
      <c r="E13">
        <v>0</v>
      </c>
      <c r="F13">
        <v>69.504000000000005</v>
      </c>
      <c r="G13">
        <v>0</v>
      </c>
      <c r="H13">
        <v>0</v>
      </c>
      <c r="I13">
        <v>90.968000000000004</v>
      </c>
      <c r="J13">
        <v>0</v>
      </c>
      <c r="K13">
        <v>686.77995799999997</v>
      </c>
      <c r="L13">
        <v>653.15250000000003</v>
      </c>
      <c r="M13">
        <v>92</v>
      </c>
      <c r="N13">
        <v>118.125</v>
      </c>
      <c r="O13">
        <v>123.66562500000001</v>
      </c>
      <c r="P13">
        <v>103.96875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0</v>
      </c>
      <c r="W13">
        <v>147.515625</v>
      </c>
      <c r="X13">
        <v>0</v>
      </c>
      <c r="Y13">
        <v>691.74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4.4904999999999999</v>
      </c>
      <c r="AF13">
        <v>6.4089999999999998</v>
      </c>
      <c r="AG13">
        <v>43.147199999999998</v>
      </c>
      <c r="AH13">
        <v>0</v>
      </c>
      <c r="AI13">
        <v>0</v>
      </c>
      <c r="AJ13">
        <v>0</v>
      </c>
      <c r="AK13">
        <v>52.663499999999999</v>
      </c>
      <c r="AL13">
        <v>23.24</v>
      </c>
      <c r="AM13">
        <v>0</v>
      </c>
      <c r="AN13">
        <v>0.47825000000000001</v>
      </c>
      <c r="AO13">
        <v>0</v>
      </c>
      <c r="AP13">
        <v>7.3017000000000003</v>
      </c>
      <c r="AQ13">
        <v>0</v>
      </c>
      <c r="AR13">
        <v>16.142399999999999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3500.5005339999998</v>
      </c>
    </row>
    <row r="14" spans="1:53">
      <c r="A14" t="s">
        <v>56</v>
      </c>
      <c r="B14">
        <v>0</v>
      </c>
      <c r="C14">
        <v>44.625</v>
      </c>
      <c r="D14">
        <v>0</v>
      </c>
      <c r="E14">
        <v>0</v>
      </c>
      <c r="F14">
        <v>69.504000000000005</v>
      </c>
      <c r="G14">
        <v>0</v>
      </c>
      <c r="H14">
        <v>0</v>
      </c>
      <c r="I14">
        <v>90.968000000000004</v>
      </c>
      <c r="J14">
        <v>0</v>
      </c>
      <c r="K14">
        <v>686.77995799999997</v>
      </c>
      <c r="L14">
        <v>653.15250000000003</v>
      </c>
      <c r="M14">
        <v>92</v>
      </c>
      <c r="N14">
        <v>118.125</v>
      </c>
      <c r="O14">
        <v>123.66562500000001</v>
      </c>
      <c r="P14">
        <v>103.96875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0</v>
      </c>
      <c r="W14">
        <v>147.515625</v>
      </c>
      <c r="X14">
        <v>0</v>
      </c>
      <c r="Y14">
        <v>691.74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4.4904999999999999</v>
      </c>
      <c r="AF14">
        <v>6.4089999999999998</v>
      </c>
      <c r="AG14">
        <v>43.147199999999998</v>
      </c>
      <c r="AH14">
        <v>0</v>
      </c>
      <c r="AI14">
        <v>0</v>
      </c>
      <c r="AJ14">
        <v>0</v>
      </c>
      <c r="AK14">
        <v>52.663499999999999</v>
      </c>
      <c r="AL14">
        <v>53.451999999999998</v>
      </c>
      <c r="AM14">
        <v>0</v>
      </c>
      <c r="AN14">
        <v>0.47825000000000001</v>
      </c>
      <c r="AO14">
        <v>0</v>
      </c>
      <c r="AP14">
        <v>7.3017000000000003</v>
      </c>
      <c r="AQ14">
        <v>0</v>
      </c>
      <c r="AR14">
        <v>16.142399999999999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3530.5025339999997</v>
      </c>
    </row>
    <row r="15" spans="1:53">
      <c r="A15" t="s">
        <v>57</v>
      </c>
      <c r="B15">
        <v>0</v>
      </c>
      <c r="C15">
        <v>44.625</v>
      </c>
      <c r="D15">
        <v>0</v>
      </c>
      <c r="E15">
        <v>0</v>
      </c>
      <c r="F15">
        <v>69.504000000000005</v>
      </c>
      <c r="G15">
        <v>0</v>
      </c>
      <c r="H15">
        <v>0</v>
      </c>
      <c r="I15">
        <v>90.968000000000004</v>
      </c>
      <c r="J15">
        <v>0</v>
      </c>
      <c r="K15">
        <v>686.77995799999997</v>
      </c>
      <c r="L15">
        <v>653.15250000000003</v>
      </c>
      <c r="M15">
        <v>92</v>
      </c>
      <c r="N15">
        <v>118.125</v>
      </c>
      <c r="O15">
        <v>123.66562500000001</v>
      </c>
      <c r="P15">
        <v>103.96875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0</v>
      </c>
      <c r="W15">
        <v>147.515625</v>
      </c>
      <c r="X15">
        <v>0</v>
      </c>
      <c r="Y15">
        <v>691.74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4.4904999999999999</v>
      </c>
      <c r="AF15">
        <v>6.4089999999999998</v>
      </c>
      <c r="AG15">
        <v>43.147199999999998</v>
      </c>
      <c r="AH15">
        <v>0</v>
      </c>
      <c r="AI15">
        <v>0</v>
      </c>
      <c r="AJ15">
        <v>0</v>
      </c>
      <c r="AK15">
        <v>52.663499999999999</v>
      </c>
      <c r="AL15">
        <v>53.451999999999998</v>
      </c>
      <c r="AM15">
        <v>0</v>
      </c>
      <c r="AN15">
        <v>0.47825000000000001</v>
      </c>
      <c r="AO15">
        <v>0</v>
      </c>
      <c r="AP15">
        <v>2.8182</v>
      </c>
      <c r="AQ15">
        <v>0</v>
      </c>
      <c r="AR15">
        <v>16.142399999999999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3526.0190339999999</v>
      </c>
    </row>
    <row r="16" spans="1:53">
      <c r="A16" t="s">
        <v>58</v>
      </c>
      <c r="B16">
        <v>0</v>
      </c>
      <c r="C16">
        <v>44.625</v>
      </c>
      <c r="D16">
        <v>0</v>
      </c>
      <c r="E16">
        <v>0</v>
      </c>
      <c r="F16">
        <v>69.504000000000005</v>
      </c>
      <c r="G16">
        <v>0</v>
      </c>
      <c r="H16">
        <v>0</v>
      </c>
      <c r="I16">
        <v>90.968000000000004</v>
      </c>
      <c r="J16">
        <v>0</v>
      </c>
      <c r="K16">
        <v>686.77995799999997</v>
      </c>
      <c r="L16">
        <v>653.15250000000003</v>
      </c>
      <c r="M16">
        <v>92</v>
      </c>
      <c r="N16">
        <v>118.125</v>
      </c>
      <c r="O16">
        <v>123.66562500000001</v>
      </c>
      <c r="P16">
        <v>103.96875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0</v>
      </c>
      <c r="W16">
        <v>147.515625</v>
      </c>
      <c r="X16">
        <v>0</v>
      </c>
      <c r="Y16">
        <v>691.74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4.4904999999999999</v>
      </c>
      <c r="AF16">
        <v>6.4089999999999998</v>
      </c>
      <c r="AG16">
        <v>43.147199999999998</v>
      </c>
      <c r="AH16">
        <v>0</v>
      </c>
      <c r="AI16">
        <v>0</v>
      </c>
      <c r="AJ16">
        <v>0</v>
      </c>
      <c r="AK16">
        <v>52.663499999999999</v>
      </c>
      <c r="AL16">
        <v>53.451999999999998</v>
      </c>
      <c r="AM16">
        <v>0</v>
      </c>
      <c r="AN16">
        <v>0.47825000000000001</v>
      </c>
      <c r="AO16">
        <v>0</v>
      </c>
      <c r="AP16">
        <v>2.8182</v>
      </c>
      <c r="AQ16">
        <v>0</v>
      </c>
      <c r="AR16">
        <v>16.142399999999999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3526.0190339999999</v>
      </c>
    </row>
    <row r="17" spans="1:53">
      <c r="A17" t="s">
        <v>59</v>
      </c>
      <c r="B17">
        <v>0</v>
      </c>
      <c r="C17">
        <v>44.625</v>
      </c>
      <c r="D17">
        <v>0</v>
      </c>
      <c r="E17">
        <v>0</v>
      </c>
      <c r="F17">
        <v>69.504000000000005</v>
      </c>
      <c r="G17">
        <v>0</v>
      </c>
      <c r="H17">
        <v>0</v>
      </c>
      <c r="I17">
        <v>90.968000000000004</v>
      </c>
      <c r="J17">
        <v>0</v>
      </c>
      <c r="K17">
        <v>686.77995799999997</v>
      </c>
      <c r="L17">
        <v>653.15250000000003</v>
      </c>
      <c r="M17">
        <v>92</v>
      </c>
      <c r="N17">
        <v>118.125</v>
      </c>
      <c r="O17">
        <v>123.66562500000001</v>
      </c>
      <c r="P17">
        <v>103.96875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0</v>
      </c>
      <c r="W17">
        <v>147.515625</v>
      </c>
      <c r="X17">
        <v>0</v>
      </c>
      <c r="Y17">
        <v>691.74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4.4904999999999999</v>
      </c>
      <c r="AF17">
        <v>6.4089999999999998</v>
      </c>
      <c r="AG17">
        <v>43.147199999999998</v>
      </c>
      <c r="AH17">
        <v>0</v>
      </c>
      <c r="AI17">
        <v>0</v>
      </c>
      <c r="AJ17">
        <v>0</v>
      </c>
      <c r="AK17">
        <v>52.663499999999999</v>
      </c>
      <c r="AL17">
        <v>53.451999999999998</v>
      </c>
      <c r="AM17">
        <v>0</v>
      </c>
      <c r="AN17">
        <v>0.47825000000000001</v>
      </c>
      <c r="AO17">
        <v>0</v>
      </c>
      <c r="AP17">
        <v>2.8182</v>
      </c>
      <c r="AQ17">
        <v>0</v>
      </c>
      <c r="AR17">
        <v>16.142399999999999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3526.0190339999999</v>
      </c>
    </row>
    <row r="18" spans="1:53">
      <c r="A18" t="s">
        <v>60</v>
      </c>
      <c r="B18">
        <v>0</v>
      </c>
      <c r="C18">
        <v>44.625</v>
      </c>
      <c r="D18">
        <v>0</v>
      </c>
      <c r="E18">
        <v>0</v>
      </c>
      <c r="F18">
        <v>69.504000000000005</v>
      </c>
      <c r="G18">
        <v>0</v>
      </c>
      <c r="H18">
        <v>0</v>
      </c>
      <c r="I18">
        <v>90.968000000000004</v>
      </c>
      <c r="J18">
        <v>0</v>
      </c>
      <c r="K18">
        <v>686.77995799999997</v>
      </c>
      <c r="L18">
        <v>653.15250000000003</v>
      </c>
      <c r="M18">
        <v>92</v>
      </c>
      <c r="N18">
        <v>118.125</v>
      </c>
      <c r="O18">
        <v>123.66562500000001</v>
      </c>
      <c r="P18">
        <v>103.96875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0</v>
      </c>
      <c r="W18">
        <v>147.515625</v>
      </c>
      <c r="X18">
        <v>0</v>
      </c>
      <c r="Y18">
        <v>691.74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4.4904999999999999</v>
      </c>
      <c r="AF18">
        <v>6.4089999999999998</v>
      </c>
      <c r="AG18">
        <v>43.147199999999998</v>
      </c>
      <c r="AH18">
        <v>0</v>
      </c>
      <c r="AI18">
        <v>0</v>
      </c>
      <c r="AJ18">
        <v>0</v>
      </c>
      <c r="AK18">
        <v>52.663499999999999</v>
      </c>
      <c r="AL18">
        <v>23.24</v>
      </c>
      <c r="AM18">
        <v>0</v>
      </c>
      <c r="AN18">
        <v>0.47825000000000001</v>
      </c>
      <c r="AO18">
        <v>0</v>
      </c>
      <c r="AP18">
        <v>2.8182</v>
      </c>
      <c r="AQ18">
        <v>0</v>
      </c>
      <c r="AR18">
        <v>16.142399999999999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3495.8070339999999</v>
      </c>
    </row>
    <row r="19" spans="1:53">
      <c r="A19" t="s">
        <v>61</v>
      </c>
      <c r="B19">
        <v>0</v>
      </c>
      <c r="C19">
        <v>44.625</v>
      </c>
      <c r="D19">
        <v>0</v>
      </c>
      <c r="E19">
        <v>0</v>
      </c>
      <c r="F19">
        <v>69.504000000000005</v>
      </c>
      <c r="G19">
        <v>0</v>
      </c>
      <c r="H19">
        <v>0</v>
      </c>
      <c r="I19">
        <v>90.968000000000004</v>
      </c>
      <c r="J19">
        <v>0</v>
      </c>
      <c r="K19">
        <v>686.77995799999997</v>
      </c>
      <c r="L19">
        <v>653.15250000000003</v>
      </c>
      <c r="M19">
        <v>92</v>
      </c>
      <c r="N19">
        <v>118.125</v>
      </c>
      <c r="O19">
        <v>123.66562500000001</v>
      </c>
      <c r="P19">
        <v>103.96875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0</v>
      </c>
      <c r="W19">
        <v>147.515625</v>
      </c>
      <c r="X19">
        <v>0</v>
      </c>
      <c r="Y19">
        <v>691.74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4.4904999999999999</v>
      </c>
      <c r="AF19">
        <v>6.4089999999999998</v>
      </c>
      <c r="AG19">
        <v>43.147199999999998</v>
      </c>
      <c r="AH19">
        <v>0</v>
      </c>
      <c r="AI19">
        <v>0</v>
      </c>
      <c r="AJ19">
        <v>0</v>
      </c>
      <c r="AK19">
        <v>52.663499999999999</v>
      </c>
      <c r="AL19">
        <v>11.62</v>
      </c>
      <c r="AM19">
        <v>0</v>
      </c>
      <c r="AN19">
        <v>0.47825000000000001</v>
      </c>
      <c r="AO19">
        <v>0</v>
      </c>
      <c r="AP19">
        <v>7.3017000000000003</v>
      </c>
      <c r="AQ19">
        <v>0</v>
      </c>
      <c r="AR19">
        <v>16.142399999999999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3488.6705339999999</v>
      </c>
    </row>
    <row r="20" spans="1:53">
      <c r="A20" t="s">
        <v>62</v>
      </c>
      <c r="B20">
        <v>0</v>
      </c>
      <c r="C20">
        <v>44.625</v>
      </c>
      <c r="D20">
        <v>0</v>
      </c>
      <c r="E20">
        <v>0</v>
      </c>
      <c r="F20">
        <v>69.504000000000005</v>
      </c>
      <c r="G20">
        <v>0</v>
      </c>
      <c r="H20">
        <v>0</v>
      </c>
      <c r="I20">
        <v>90.968000000000004</v>
      </c>
      <c r="J20">
        <v>0</v>
      </c>
      <c r="K20">
        <v>686.77995799999997</v>
      </c>
      <c r="L20">
        <v>653.15250000000003</v>
      </c>
      <c r="M20">
        <v>92</v>
      </c>
      <c r="N20">
        <v>118.125</v>
      </c>
      <c r="O20">
        <v>123.66562500000001</v>
      </c>
      <c r="P20">
        <v>103.96875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0</v>
      </c>
      <c r="W20">
        <v>147.515625</v>
      </c>
      <c r="X20">
        <v>0</v>
      </c>
      <c r="Y20">
        <v>691.74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4.4904999999999999</v>
      </c>
      <c r="AF20">
        <v>6.4089999999999998</v>
      </c>
      <c r="AG20">
        <v>43.147199999999998</v>
      </c>
      <c r="AH20">
        <v>0</v>
      </c>
      <c r="AI20">
        <v>0</v>
      </c>
      <c r="AJ20">
        <v>0</v>
      </c>
      <c r="AK20">
        <v>52.663499999999999</v>
      </c>
      <c r="AL20">
        <v>11.62</v>
      </c>
      <c r="AM20">
        <v>0</v>
      </c>
      <c r="AN20">
        <v>0.47825000000000001</v>
      </c>
      <c r="AO20">
        <v>0</v>
      </c>
      <c r="AP20">
        <v>7.0454999999999997</v>
      </c>
      <c r="AQ20">
        <v>0</v>
      </c>
      <c r="AR20">
        <v>16.142399999999999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3488.4143340000001</v>
      </c>
    </row>
    <row r="21" spans="1:53">
      <c r="A21" t="s">
        <v>63</v>
      </c>
      <c r="B21">
        <v>0</v>
      </c>
      <c r="C21">
        <v>44.625</v>
      </c>
      <c r="D21">
        <v>0</v>
      </c>
      <c r="E21">
        <v>0</v>
      </c>
      <c r="F21">
        <v>69.504000000000005</v>
      </c>
      <c r="G21">
        <v>0</v>
      </c>
      <c r="H21">
        <v>0</v>
      </c>
      <c r="I21">
        <v>90.968000000000004</v>
      </c>
      <c r="J21">
        <v>0</v>
      </c>
      <c r="K21">
        <v>686.77995799999997</v>
      </c>
      <c r="L21">
        <v>653.15250000000003</v>
      </c>
      <c r="M21">
        <v>92</v>
      </c>
      <c r="N21">
        <v>118.125</v>
      </c>
      <c r="O21">
        <v>123.66562500000001</v>
      </c>
      <c r="P21">
        <v>103.96875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0</v>
      </c>
      <c r="W21">
        <v>147.515625</v>
      </c>
      <c r="X21">
        <v>0</v>
      </c>
      <c r="Y21">
        <v>691.74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4.4904999999999999</v>
      </c>
      <c r="AF21">
        <v>6.4089999999999998</v>
      </c>
      <c r="AG21">
        <v>43.147199999999998</v>
      </c>
      <c r="AH21">
        <v>0</v>
      </c>
      <c r="AI21">
        <v>0</v>
      </c>
      <c r="AJ21">
        <v>0</v>
      </c>
      <c r="AK21">
        <v>52.663499999999999</v>
      </c>
      <c r="AL21">
        <v>11.62</v>
      </c>
      <c r="AM21">
        <v>0</v>
      </c>
      <c r="AN21">
        <v>0.47825000000000001</v>
      </c>
      <c r="AO21">
        <v>0</v>
      </c>
      <c r="AP21">
        <v>7.0454999999999997</v>
      </c>
      <c r="AQ21">
        <v>0</v>
      </c>
      <c r="AR21">
        <v>16.142399999999999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3488.4143340000001</v>
      </c>
    </row>
    <row r="22" spans="1:53">
      <c r="A22" t="s">
        <v>64</v>
      </c>
      <c r="B22">
        <v>0</v>
      </c>
      <c r="C22">
        <v>44.625</v>
      </c>
      <c r="D22">
        <v>0</v>
      </c>
      <c r="E22">
        <v>0</v>
      </c>
      <c r="F22">
        <v>69.504000000000005</v>
      </c>
      <c r="G22">
        <v>0</v>
      </c>
      <c r="H22">
        <v>0</v>
      </c>
      <c r="I22">
        <v>90.968000000000004</v>
      </c>
      <c r="J22">
        <v>0</v>
      </c>
      <c r="K22">
        <v>686.77995799999997</v>
      </c>
      <c r="L22">
        <v>653.15250000000003</v>
      </c>
      <c r="M22">
        <v>92</v>
      </c>
      <c r="N22">
        <v>118.125</v>
      </c>
      <c r="O22">
        <v>123.66562500000001</v>
      </c>
      <c r="P22">
        <v>103.96875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0</v>
      </c>
      <c r="W22">
        <v>147.515625</v>
      </c>
      <c r="X22">
        <v>0</v>
      </c>
      <c r="Y22">
        <v>691.74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4.4904999999999999</v>
      </c>
      <c r="AF22">
        <v>6.4089999999999998</v>
      </c>
      <c r="AG22">
        <v>43.147199999999998</v>
      </c>
      <c r="AH22">
        <v>0</v>
      </c>
      <c r="AI22">
        <v>0</v>
      </c>
      <c r="AJ22">
        <v>0</v>
      </c>
      <c r="AK22">
        <v>52.663499999999999</v>
      </c>
      <c r="AL22">
        <v>11.62</v>
      </c>
      <c r="AM22">
        <v>0</v>
      </c>
      <c r="AN22">
        <v>0.47825000000000001</v>
      </c>
      <c r="AO22">
        <v>0</v>
      </c>
      <c r="AP22">
        <v>7.0454999999999997</v>
      </c>
      <c r="AQ22">
        <v>0</v>
      </c>
      <c r="AR22">
        <v>16.142399999999999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3488.4143340000001</v>
      </c>
    </row>
    <row r="23" spans="1:53">
      <c r="A23" t="s">
        <v>65</v>
      </c>
      <c r="B23">
        <v>0</v>
      </c>
      <c r="C23">
        <v>44.625</v>
      </c>
      <c r="D23">
        <v>0</v>
      </c>
      <c r="E23">
        <v>0</v>
      </c>
      <c r="F23">
        <v>69.504000000000005</v>
      </c>
      <c r="G23">
        <v>0</v>
      </c>
      <c r="H23">
        <v>0</v>
      </c>
      <c r="I23">
        <v>90.968000000000004</v>
      </c>
      <c r="J23">
        <v>0</v>
      </c>
      <c r="K23">
        <v>686.77995799999997</v>
      </c>
      <c r="L23">
        <v>653.15250000000003</v>
      </c>
      <c r="M23">
        <v>92</v>
      </c>
      <c r="N23">
        <v>118.125</v>
      </c>
      <c r="O23">
        <v>123.66562500000001</v>
      </c>
      <c r="P23">
        <v>103.96875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0</v>
      </c>
      <c r="W23">
        <v>147.515625</v>
      </c>
      <c r="X23">
        <v>0</v>
      </c>
      <c r="Y23">
        <v>691.74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4.4904999999999999</v>
      </c>
      <c r="AF23">
        <v>6.4089999999999998</v>
      </c>
      <c r="AG23">
        <v>43.147199999999998</v>
      </c>
      <c r="AH23">
        <v>0</v>
      </c>
      <c r="AI23">
        <v>0</v>
      </c>
      <c r="AJ23">
        <v>0</v>
      </c>
      <c r="AK23">
        <v>52.663499999999999</v>
      </c>
      <c r="AL23">
        <v>11.62</v>
      </c>
      <c r="AM23">
        <v>0</v>
      </c>
      <c r="AN23">
        <v>0.47825000000000001</v>
      </c>
      <c r="AO23">
        <v>0</v>
      </c>
      <c r="AP23">
        <v>7.0454999999999997</v>
      </c>
      <c r="AQ23">
        <v>0</v>
      </c>
      <c r="AR23">
        <v>16.142399999999999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3488.4143340000001</v>
      </c>
    </row>
    <row r="24" spans="1:53">
      <c r="A24" t="s">
        <v>66</v>
      </c>
      <c r="B24">
        <v>0</v>
      </c>
      <c r="C24">
        <v>44.625</v>
      </c>
      <c r="D24">
        <v>0</v>
      </c>
      <c r="E24">
        <v>0</v>
      </c>
      <c r="F24">
        <v>69.504000000000005</v>
      </c>
      <c r="G24">
        <v>0</v>
      </c>
      <c r="H24">
        <v>0</v>
      </c>
      <c r="I24">
        <v>90.968000000000004</v>
      </c>
      <c r="J24">
        <v>0</v>
      </c>
      <c r="K24">
        <v>686.77995799999997</v>
      </c>
      <c r="L24">
        <v>653.15250000000003</v>
      </c>
      <c r="M24">
        <v>92</v>
      </c>
      <c r="N24">
        <v>118.125</v>
      </c>
      <c r="O24">
        <v>123.66562500000001</v>
      </c>
      <c r="P24">
        <v>103.96875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0</v>
      </c>
      <c r="W24">
        <v>147.515625</v>
      </c>
      <c r="X24">
        <v>0</v>
      </c>
      <c r="Y24">
        <v>691.74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4.4904999999999999</v>
      </c>
      <c r="AF24">
        <v>6.4089999999999998</v>
      </c>
      <c r="AG24">
        <v>43.147199999999998</v>
      </c>
      <c r="AH24">
        <v>23.390899999999998</v>
      </c>
      <c r="AI24">
        <v>0</v>
      </c>
      <c r="AJ24">
        <v>0</v>
      </c>
      <c r="AK24">
        <v>52.663499999999999</v>
      </c>
      <c r="AL24">
        <v>11.62</v>
      </c>
      <c r="AM24">
        <v>0</v>
      </c>
      <c r="AN24">
        <v>0.47825000000000001</v>
      </c>
      <c r="AO24">
        <v>0</v>
      </c>
      <c r="AP24">
        <v>7.0454999999999997</v>
      </c>
      <c r="AQ24">
        <v>0</v>
      </c>
      <c r="AR24">
        <v>16.142399999999999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3511.8052339999999</v>
      </c>
    </row>
    <row r="25" spans="1:53">
      <c r="A25" t="s">
        <v>67</v>
      </c>
      <c r="B25">
        <v>0</v>
      </c>
      <c r="C25">
        <v>44.625</v>
      </c>
      <c r="D25">
        <v>0</v>
      </c>
      <c r="E25">
        <v>0</v>
      </c>
      <c r="F25">
        <v>69.504000000000005</v>
      </c>
      <c r="G25">
        <v>0</v>
      </c>
      <c r="H25">
        <v>0</v>
      </c>
      <c r="I25">
        <v>90.968000000000004</v>
      </c>
      <c r="J25">
        <v>0</v>
      </c>
      <c r="K25">
        <v>686.77995799999997</v>
      </c>
      <c r="L25">
        <v>653.15250000000003</v>
      </c>
      <c r="M25">
        <v>92</v>
      </c>
      <c r="N25">
        <v>118.125</v>
      </c>
      <c r="O25">
        <v>123.66562500000001</v>
      </c>
      <c r="P25">
        <v>103.96875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0</v>
      </c>
      <c r="W25">
        <v>147.515625</v>
      </c>
      <c r="X25">
        <v>0</v>
      </c>
      <c r="Y25">
        <v>691.74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4.4904999999999999</v>
      </c>
      <c r="AF25">
        <v>6.4089999999999998</v>
      </c>
      <c r="AG25">
        <v>43.147199999999998</v>
      </c>
      <c r="AH25">
        <v>46.781799999999997</v>
      </c>
      <c r="AI25">
        <v>0</v>
      </c>
      <c r="AJ25">
        <v>0</v>
      </c>
      <c r="AK25">
        <v>52.663499999999999</v>
      </c>
      <c r="AL25">
        <v>11.62</v>
      </c>
      <c r="AM25">
        <v>0</v>
      </c>
      <c r="AN25">
        <v>0.47825000000000001</v>
      </c>
      <c r="AO25">
        <v>0</v>
      </c>
      <c r="AP25">
        <v>3.843</v>
      </c>
      <c r="AQ25">
        <v>0</v>
      </c>
      <c r="AR25">
        <v>16.142399999999999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3531.9936339999999</v>
      </c>
    </row>
    <row r="26" spans="1:53">
      <c r="A26" t="s">
        <v>68</v>
      </c>
      <c r="B26">
        <v>0</v>
      </c>
      <c r="C26">
        <v>44.625</v>
      </c>
      <c r="D26">
        <v>0</v>
      </c>
      <c r="E26">
        <v>0</v>
      </c>
      <c r="F26">
        <v>69.504000000000005</v>
      </c>
      <c r="G26">
        <v>0</v>
      </c>
      <c r="H26">
        <v>0</v>
      </c>
      <c r="I26">
        <v>90.968000000000004</v>
      </c>
      <c r="J26">
        <v>0</v>
      </c>
      <c r="K26">
        <v>686.77995799999997</v>
      </c>
      <c r="L26">
        <v>653.15250000000003</v>
      </c>
      <c r="M26">
        <v>92</v>
      </c>
      <c r="N26">
        <v>118.125</v>
      </c>
      <c r="O26">
        <v>123.66562500000001</v>
      </c>
      <c r="P26">
        <v>103.96875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0</v>
      </c>
      <c r="W26">
        <v>147.515625</v>
      </c>
      <c r="X26">
        <v>0</v>
      </c>
      <c r="Y26">
        <v>691.74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4.4904999999999999</v>
      </c>
      <c r="AF26">
        <v>6.4089999999999998</v>
      </c>
      <c r="AG26">
        <v>43.147199999999998</v>
      </c>
      <c r="AH26">
        <v>70.172700000000006</v>
      </c>
      <c r="AI26">
        <v>0</v>
      </c>
      <c r="AJ26">
        <v>0</v>
      </c>
      <c r="AK26">
        <v>52.663499999999999</v>
      </c>
      <c r="AL26">
        <v>11.62</v>
      </c>
      <c r="AM26">
        <v>0</v>
      </c>
      <c r="AN26">
        <v>0.47825000000000001</v>
      </c>
      <c r="AO26">
        <v>0</v>
      </c>
      <c r="AP26">
        <v>3.843</v>
      </c>
      <c r="AQ26">
        <v>0</v>
      </c>
      <c r="AR26">
        <v>16.142399999999999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3555.3845339999998</v>
      </c>
    </row>
    <row r="27" spans="1:53">
      <c r="A27" t="s">
        <v>69</v>
      </c>
      <c r="B27">
        <v>0</v>
      </c>
      <c r="C27">
        <v>44.625</v>
      </c>
      <c r="D27">
        <v>0</v>
      </c>
      <c r="E27">
        <v>0</v>
      </c>
      <c r="F27">
        <v>69.504000000000005</v>
      </c>
      <c r="G27">
        <v>0</v>
      </c>
      <c r="H27">
        <v>0</v>
      </c>
      <c r="I27">
        <v>90.968000000000004</v>
      </c>
      <c r="J27">
        <v>0</v>
      </c>
      <c r="K27">
        <v>686.77995799999997</v>
      </c>
      <c r="L27">
        <v>653.15250000000003</v>
      </c>
      <c r="M27">
        <v>92</v>
      </c>
      <c r="N27">
        <v>118.125</v>
      </c>
      <c r="O27">
        <v>123.66562500000001</v>
      </c>
      <c r="P27">
        <v>103.96875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0</v>
      </c>
      <c r="W27">
        <v>147.515625</v>
      </c>
      <c r="X27">
        <v>0</v>
      </c>
      <c r="Y27">
        <v>691.74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4.4904999999999999</v>
      </c>
      <c r="AF27">
        <v>6.4089999999999998</v>
      </c>
      <c r="AG27">
        <v>43.147199999999998</v>
      </c>
      <c r="AH27">
        <v>93.563599999999994</v>
      </c>
      <c r="AI27">
        <v>0</v>
      </c>
      <c r="AJ27">
        <v>0</v>
      </c>
      <c r="AK27">
        <v>52.663499999999999</v>
      </c>
      <c r="AL27">
        <v>11.62</v>
      </c>
      <c r="AM27">
        <v>0</v>
      </c>
      <c r="AN27">
        <v>0.47825000000000001</v>
      </c>
      <c r="AO27">
        <v>0</v>
      </c>
      <c r="AP27">
        <v>3.843</v>
      </c>
      <c r="AQ27">
        <v>15.561</v>
      </c>
      <c r="AR27">
        <v>16.142399999999999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3594.3364339999998</v>
      </c>
    </row>
    <row r="28" spans="1:53">
      <c r="A28" t="s">
        <v>70</v>
      </c>
      <c r="B28">
        <v>0</v>
      </c>
      <c r="C28">
        <v>44.625</v>
      </c>
      <c r="D28">
        <v>0</v>
      </c>
      <c r="E28">
        <v>0</v>
      </c>
      <c r="F28">
        <v>69.504000000000005</v>
      </c>
      <c r="G28">
        <v>0</v>
      </c>
      <c r="H28">
        <v>0</v>
      </c>
      <c r="I28">
        <v>90.968000000000004</v>
      </c>
      <c r="J28">
        <v>0</v>
      </c>
      <c r="K28">
        <v>686.77995799999997</v>
      </c>
      <c r="L28">
        <v>653.15250000000003</v>
      </c>
      <c r="M28">
        <v>92</v>
      </c>
      <c r="N28">
        <v>118.125</v>
      </c>
      <c r="O28">
        <v>123.66562500000001</v>
      </c>
      <c r="P28">
        <v>103.96875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0</v>
      </c>
      <c r="W28">
        <v>147.515625</v>
      </c>
      <c r="X28">
        <v>0</v>
      </c>
      <c r="Y28">
        <v>691.74</v>
      </c>
      <c r="Z28">
        <v>0</v>
      </c>
      <c r="AA28">
        <v>0</v>
      </c>
      <c r="AB28">
        <v>0</v>
      </c>
      <c r="AC28">
        <v>0</v>
      </c>
      <c r="AD28">
        <v>9.1149000000000004</v>
      </c>
      <c r="AE28">
        <v>4.4904999999999999</v>
      </c>
      <c r="AF28">
        <v>6.4089999999999998</v>
      </c>
      <c r="AG28">
        <v>43.147199999999998</v>
      </c>
      <c r="AH28">
        <v>93.563599999999994</v>
      </c>
      <c r="AI28">
        <v>0</v>
      </c>
      <c r="AJ28">
        <v>0</v>
      </c>
      <c r="AK28">
        <v>52.663499999999999</v>
      </c>
      <c r="AL28">
        <v>11.62</v>
      </c>
      <c r="AM28">
        <v>0</v>
      </c>
      <c r="AN28">
        <v>0.47825000000000001</v>
      </c>
      <c r="AO28">
        <v>0</v>
      </c>
      <c r="AP28">
        <v>3.3306</v>
      </c>
      <c r="AQ28">
        <v>31.122</v>
      </c>
      <c r="AR28">
        <v>16.142399999999999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3618.4999339999995</v>
      </c>
    </row>
    <row r="29" spans="1:53">
      <c r="A29" t="s">
        <v>71</v>
      </c>
      <c r="B29">
        <v>0</v>
      </c>
      <c r="C29">
        <v>44.625</v>
      </c>
      <c r="D29">
        <v>0</v>
      </c>
      <c r="E29">
        <v>0</v>
      </c>
      <c r="F29">
        <v>69.504000000000005</v>
      </c>
      <c r="G29">
        <v>0</v>
      </c>
      <c r="H29">
        <v>0</v>
      </c>
      <c r="I29">
        <v>90.968000000000004</v>
      </c>
      <c r="J29">
        <v>0</v>
      </c>
      <c r="K29">
        <v>686.77995799999997</v>
      </c>
      <c r="L29">
        <v>653.15250000000003</v>
      </c>
      <c r="M29">
        <v>92</v>
      </c>
      <c r="N29">
        <v>118.125</v>
      </c>
      <c r="O29">
        <v>123.66562500000001</v>
      </c>
      <c r="P29">
        <v>103.96875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0</v>
      </c>
      <c r="W29">
        <v>147.515625</v>
      </c>
      <c r="X29">
        <v>0</v>
      </c>
      <c r="Y29">
        <v>691.74</v>
      </c>
      <c r="Z29">
        <v>0</v>
      </c>
      <c r="AA29">
        <v>0</v>
      </c>
      <c r="AB29">
        <v>0</v>
      </c>
      <c r="AC29">
        <v>9.6778399999999998</v>
      </c>
      <c r="AD29">
        <v>18.229800000000001</v>
      </c>
      <c r="AE29">
        <v>14.113</v>
      </c>
      <c r="AF29">
        <v>8.8740000000000006</v>
      </c>
      <c r="AG29">
        <v>43.147199999999998</v>
      </c>
      <c r="AH29">
        <v>93.563599999999994</v>
      </c>
      <c r="AI29">
        <v>0</v>
      </c>
      <c r="AJ29">
        <v>0</v>
      </c>
      <c r="AK29">
        <v>52.663499999999999</v>
      </c>
      <c r="AL29">
        <v>11.62</v>
      </c>
      <c r="AM29">
        <v>0</v>
      </c>
      <c r="AN29">
        <v>0.47825000000000001</v>
      </c>
      <c r="AO29">
        <v>0</v>
      </c>
      <c r="AP29">
        <v>3.3306</v>
      </c>
      <c r="AQ29">
        <v>46.683</v>
      </c>
      <c r="AR29">
        <v>16.142399999999999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3664.9411739999991</v>
      </c>
    </row>
    <row r="30" spans="1:53">
      <c r="A30" t="s">
        <v>72</v>
      </c>
      <c r="B30">
        <v>0</v>
      </c>
      <c r="C30">
        <v>44.625</v>
      </c>
      <c r="D30">
        <v>0</v>
      </c>
      <c r="E30">
        <v>0</v>
      </c>
      <c r="F30">
        <v>69.504000000000005</v>
      </c>
      <c r="G30">
        <v>0</v>
      </c>
      <c r="H30">
        <v>0</v>
      </c>
      <c r="I30">
        <v>90.968000000000004</v>
      </c>
      <c r="J30">
        <v>0</v>
      </c>
      <c r="K30">
        <v>686.77995799999997</v>
      </c>
      <c r="L30">
        <v>653.15250000000003</v>
      </c>
      <c r="M30">
        <v>92</v>
      </c>
      <c r="N30">
        <v>118.125</v>
      </c>
      <c r="O30">
        <v>123.66562500000001</v>
      </c>
      <c r="P30">
        <v>103.96875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0</v>
      </c>
      <c r="W30">
        <v>147.515625</v>
      </c>
      <c r="X30">
        <v>0</v>
      </c>
      <c r="Y30">
        <v>691.74</v>
      </c>
      <c r="Z30">
        <v>0</v>
      </c>
      <c r="AA30">
        <v>0</v>
      </c>
      <c r="AB30">
        <v>13.17004</v>
      </c>
      <c r="AC30">
        <v>9.6778399999999998</v>
      </c>
      <c r="AD30">
        <v>27.3447</v>
      </c>
      <c r="AE30">
        <v>19.245000000000001</v>
      </c>
      <c r="AF30">
        <v>17.748000000000001</v>
      </c>
      <c r="AG30">
        <v>43.147199999999998</v>
      </c>
      <c r="AH30">
        <v>93.563599999999994</v>
      </c>
      <c r="AI30">
        <v>2.5459999999999998</v>
      </c>
      <c r="AJ30">
        <v>0</v>
      </c>
      <c r="AK30">
        <v>52.663499999999999</v>
      </c>
      <c r="AL30">
        <v>11.62</v>
      </c>
      <c r="AM30">
        <v>0</v>
      </c>
      <c r="AN30">
        <v>0.47825000000000001</v>
      </c>
      <c r="AO30">
        <v>0</v>
      </c>
      <c r="AP30">
        <v>3.3306</v>
      </c>
      <c r="AQ30">
        <v>62.244</v>
      </c>
      <c r="AR30">
        <v>16.142399999999999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3719.3391139999994</v>
      </c>
    </row>
    <row r="31" spans="1:53">
      <c r="A31" t="s">
        <v>73</v>
      </c>
      <c r="B31">
        <v>0</v>
      </c>
      <c r="C31">
        <v>44.625</v>
      </c>
      <c r="D31">
        <v>0</v>
      </c>
      <c r="E31">
        <v>0</v>
      </c>
      <c r="F31">
        <v>69.504000000000005</v>
      </c>
      <c r="G31">
        <v>0</v>
      </c>
      <c r="H31">
        <v>0</v>
      </c>
      <c r="I31">
        <v>89.872</v>
      </c>
      <c r="J31">
        <v>0</v>
      </c>
      <c r="K31">
        <v>686.77995799999997</v>
      </c>
      <c r="L31">
        <v>653.15250000000003</v>
      </c>
      <c r="M31">
        <v>92</v>
      </c>
      <c r="N31">
        <v>118.125</v>
      </c>
      <c r="O31">
        <v>123.66562500000001</v>
      </c>
      <c r="P31">
        <v>103.96875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0</v>
      </c>
      <c r="W31">
        <v>147.515625</v>
      </c>
      <c r="X31">
        <v>0</v>
      </c>
      <c r="Y31">
        <v>691.74</v>
      </c>
      <c r="Z31">
        <v>13.1076</v>
      </c>
      <c r="AA31">
        <v>0</v>
      </c>
      <c r="AB31">
        <v>26.34008</v>
      </c>
      <c r="AC31">
        <v>19.374780999999999</v>
      </c>
      <c r="AD31">
        <v>27.408107999999999</v>
      </c>
      <c r="AE31">
        <v>49.436556000000003</v>
      </c>
      <c r="AF31">
        <v>30.565999999999999</v>
      </c>
      <c r="AG31">
        <v>43.147199999999998</v>
      </c>
      <c r="AH31">
        <v>93.563599999999994</v>
      </c>
      <c r="AI31">
        <v>16.548999999999999</v>
      </c>
      <c r="AJ31">
        <v>0</v>
      </c>
      <c r="AK31">
        <v>52.663499999999999</v>
      </c>
      <c r="AL31">
        <v>11.62</v>
      </c>
      <c r="AM31">
        <v>0</v>
      </c>
      <c r="AN31">
        <v>0.47825000000000001</v>
      </c>
      <c r="AO31">
        <v>0</v>
      </c>
      <c r="AP31">
        <v>2.0495999999999999</v>
      </c>
      <c r="AQ31">
        <v>62.244</v>
      </c>
      <c r="AR31">
        <v>24.48264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3818.352899</v>
      </c>
    </row>
    <row r="32" spans="1:53">
      <c r="A32" t="s">
        <v>74</v>
      </c>
      <c r="B32">
        <v>0</v>
      </c>
      <c r="C32">
        <v>44.52</v>
      </c>
      <c r="D32">
        <v>0</v>
      </c>
      <c r="E32">
        <v>0</v>
      </c>
      <c r="F32">
        <v>69.504000000000005</v>
      </c>
      <c r="G32">
        <v>0</v>
      </c>
      <c r="H32">
        <v>0</v>
      </c>
      <c r="I32">
        <v>89.872</v>
      </c>
      <c r="J32">
        <v>0</v>
      </c>
      <c r="K32">
        <v>686.77995799999997</v>
      </c>
      <c r="L32">
        <v>653.15250000000003</v>
      </c>
      <c r="M32">
        <v>92</v>
      </c>
      <c r="N32">
        <v>118.125</v>
      </c>
      <c r="O32">
        <v>123.66562500000001</v>
      </c>
      <c r="P32">
        <v>103.96875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0</v>
      </c>
      <c r="W32">
        <v>147.515625</v>
      </c>
      <c r="X32">
        <v>0</v>
      </c>
      <c r="Y32">
        <v>691.74</v>
      </c>
      <c r="Z32">
        <v>13.1076</v>
      </c>
      <c r="AA32">
        <v>0</v>
      </c>
      <c r="AB32">
        <v>39.510120000000001</v>
      </c>
      <c r="AC32">
        <v>19.374780999999999</v>
      </c>
      <c r="AD32">
        <v>27.408107999999999</v>
      </c>
      <c r="AE32">
        <v>49.436556000000003</v>
      </c>
      <c r="AF32">
        <v>30.565999999999999</v>
      </c>
      <c r="AG32">
        <v>43.147199999999998</v>
      </c>
      <c r="AH32">
        <v>93.563599999999994</v>
      </c>
      <c r="AI32">
        <v>16.548999999999999</v>
      </c>
      <c r="AJ32">
        <v>0</v>
      </c>
      <c r="AK32">
        <v>52.663499999999999</v>
      </c>
      <c r="AL32">
        <v>11.62</v>
      </c>
      <c r="AM32">
        <v>0</v>
      </c>
      <c r="AN32">
        <v>0.47825000000000001</v>
      </c>
      <c r="AO32">
        <v>0</v>
      </c>
      <c r="AP32">
        <v>2.0495999999999999</v>
      </c>
      <c r="AQ32">
        <v>62.244</v>
      </c>
      <c r="AR32">
        <v>24.48264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3831.4179389999995</v>
      </c>
    </row>
    <row r="33" spans="1:53">
      <c r="A33" t="s">
        <v>75</v>
      </c>
      <c r="B33">
        <v>0</v>
      </c>
      <c r="C33">
        <v>44.52</v>
      </c>
      <c r="D33">
        <v>0</v>
      </c>
      <c r="E33">
        <v>0</v>
      </c>
      <c r="F33">
        <v>69.504000000000005</v>
      </c>
      <c r="G33">
        <v>0</v>
      </c>
      <c r="H33">
        <v>0</v>
      </c>
      <c r="I33">
        <v>89.872</v>
      </c>
      <c r="J33">
        <v>0</v>
      </c>
      <c r="K33">
        <v>686.77995799999997</v>
      </c>
      <c r="L33">
        <v>653.15250000000003</v>
      </c>
      <c r="M33">
        <v>92</v>
      </c>
      <c r="N33">
        <v>118.125</v>
      </c>
      <c r="O33">
        <v>123.66562500000001</v>
      </c>
      <c r="P33">
        <v>103.96875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0</v>
      </c>
      <c r="W33">
        <v>147.515625</v>
      </c>
      <c r="X33">
        <v>0</v>
      </c>
      <c r="Y33">
        <v>691.74</v>
      </c>
      <c r="Z33">
        <v>13.1076</v>
      </c>
      <c r="AA33">
        <v>0</v>
      </c>
      <c r="AB33">
        <v>39.510120000000001</v>
      </c>
      <c r="AC33">
        <v>19.374780999999999</v>
      </c>
      <c r="AD33">
        <v>27.408107999999999</v>
      </c>
      <c r="AE33">
        <v>49.436556000000003</v>
      </c>
      <c r="AF33">
        <v>30.565999999999999</v>
      </c>
      <c r="AG33">
        <v>43.147199999999998</v>
      </c>
      <c r="AH33">
        <v>93.563599999999994</v>
      </c>
      <c r="AI33">
        <v>16.548999999999999</v>
      </c>
      <c r="AJ33">
        <v>0</v>
      </c>
      <c r="AK33">
        <v>52.663499999999999</v>
      </c>
      <c r="AL33">
        <v>23.24</v>
      </c>
      <c r="AM33">
        <v>0</v>
      </c>
      <c r="AN33">
        <v>0.47825000000000001</v>
      </c>
      <c r="AO33">
        <v>0</v>
      </c>
      <c r="AP33">
        <v>3.3306</v>
      </c>
      <c r="AQ33">
        <v>62.244</v>
      </c>
      <c r="AR33">
        <v>24.48264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3844.3189389999993</v>
      </c>
    </row>
    <row r="34" spans="1:53">
      <c r="A34" t="s">
        <v>76</v>
      </c>
      <c r="B34">
        <v>0</v>
      </c>
      <c r="C34">
        <v>44.414999999999999</v>
      </c>
      <c r="D34">
        <v>0</v>
      </c>
      <c r="E34">
        <v>0</v>
      </c>
      <c r="F34">
        <v>69.504000000000005</v>
      </c>
      <c r="G34">
        <v>0</v>
      </c>
      <c r="H34">
        <v>0</v>
      </c>
      <c r="I34">
        <v>89.872</v>
      </c>
      <c r="J34">
        <v>0</v>
      </c>
      <c r="K34">
        <v>686.77995799999997</v>
      </c>
      <c r="L34">
        <v>653.15250000000003</v>
      </c>
      <c r="M34">
        <v>92</v>
      </c>
      <c r="N34">
        <v>118.125</v>
      </c>
      <c r="O34">
        <v>123.66562500000001</v>
      </c>
      <c r="P34">
        <v>103.96875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0</v>
      </c>
      <c r="W34">
        <v>147.515625</v>
      </c>
      <c r="X34">
        <v>0</v>
      </c>
      <c r="Y34">
        <v>691.74</v>
      </c>
      <c r="Z34">
        <v>13.1076</v>
      </c>
      <c r="AA34">
        <v>0</v>
      </c>
      <c r="AB34">
        <v>39.510120000000001</v>
      </c>
      <c r="AC34">
        <v>19.374780999999999</v>
      </c>
      <c r="AD34">
        <v>27.408107999999999</v>
      </c>
      <c r="AE34">
        <v>49.436556000000003</v>
      </c>
      <c r="AF34">
        <v>30.565999999999999</v>
      </c>
      <c r="AG34">
        <v>43.147199999999998</v>
      </c>
      <c r="AH34">
        <v>93.563599999999994</v>
      </c>
      <c r="AI34">
        <v>16.548999999999999</v>
      </c>
      <c r="AJ34">
        <v>0</v>
      </c>
      <c r="AK34">
        <v>52.663499999999999</v>
      </c>
      <c r="AL34">
        <v>53.451999999999998</v>
      </c>
      <c r="AM34">
        <v>0</v>
      </c>
      <c r="AN34">
        <v>0.47825000000000001</v>
      </c>
      <c r="AO34">
        <v>0</v>
      </c>
      <c r="AP34">
        <v>3.3306</v>
      </c>
      <c r="AQ34">
        <v>62.244</v>
      </c>
      <c r="AR34">
        <v>24.48264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3874.4259389999997</v>
      </c>
    </row>
    <row r="35" spans="1:53">
      <c r="A35" t="s">
        <v>77</v>
      </c>
      <c r="B35">
        <v>0</v>
      </c>
      <c r="C35">
        <v>44.414999999999999</v>
      </c>
      <c r="D35">
        <v>0</v>
      </c>
      <c r="E35">
        <v>0</v>
      </c>
      <c r="F35">
        <v>69.504000000000005</v>
      </c>
      <c r="G35">
        <v>0</v>
      </c>
      <c r="H35">
        <v>0</v>
      </c>
      <c r="I35">
        <v>89.872</v>
      </c>
      <c r="J35">
        <v>0</v>
      </c>
      <c r="K35">
        <v>686.77995799999997</v>
      </c>
      <c r="L35">
        <v>653.15250000000003</v>
      </c>
      <c r="M35">
        <v>92</v>
      </c>
      <c r="N35">
        <v>118.125</v>
      </c>
      <c r="O35">
        <v>123.66562500000001</v>
      </c>
      <c r="P35">
        <v>103.96875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0</v>
      </c>
      <c r="W35">
        <v>147.515625</v>
      </c>
      <c r="X35">
        <v>0</v>
      </c>
      <c r="Y35">
        <v>691.74</v>
      </c>
      <c r="Z35">
        <v>13.1076</v>
      </c>
      <c r="AA35">
        <v>0</v>
      </c>
      <c r="AB35">
        <v>39.510120000000001</v>
      </c>
      <c r="AC35">
        <v>19.374780999999999</v>
      </c>
      <c r="AD35">
        <v>27.408107999999999</v>
      </c>
      <c r="AE35">
        <v>49.436556000000003</v>
      </c>
      <c r="AF35">
        <v>30.565999999999999</v>
      </c>
      <c r="AG35">
        <v>43.147199999999998</v>
      </c>
      <c r="AH35">
        <v>93.563599999999994</v>
      </c>
      <c r="AI35">
        <v>16.548999999999999</v>
      </c>
      <c r="AJ35">
        <v>0</v>
      </c>
      <c r="AK35">
        <v>52.663499999999999</v>
      </c>
      <c r="AL35">
        <v>53.451999999999998</v>
      </c>
      <c r="AM35">
        <v>0</v>
      </c>
      <c r="AN35">
        <v>0.47825000000000001</v>
      </c>
      <c r="AO35">
        <v>0</v>
      </c>
      <c r="AP35">
        <v>3.3306</v>
      </c>
      <c r="AQ35">
        <v>62.244</v>
      </c>
      <c r="AR35">
        <v>15.87336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3865.8166589999996</v>
      </c>
    </row>
    <row r="36" spans="1:53">
      <c r="A36" t="s">
        <v>78</v>
      </c>
      <c r="B36">
        <v>0</v>
      </c>
      <c r="C36">
        <v>44.414999999999999</v>
      </c>
      <c r="D36">
        <v>0</v>
      </c>
      <c r="E36">
        <v>0</v>
      </c>
      <c r="F36">
        <v>69.504000000000005</v>
      </c>
      <c r="G36">
        <v>0</v>
      </c>
      <c r="H36">
        <v>0</v>
      </c>
      <c r="I36">
        <v>89.872</v>
      </c>
      <c r="J36">
        <v>0</v>
      </c>
      <c r="K36">
        <v>686.77995799999997</v>
      </c>
      <c r="L36">
        <v>653.15250000000003</v>
      </c>
      <c r="M36">
        <v>92</v>
      </c>
      <c r="N36">
        <v>118.125</v>
      </c>
      <c r="O36">
        <v>123.66562500000001</v>
      </c>
      <c r="P36">
        <v>103.96875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0</v>
      </c>
      <c r="W36">
        <v>147.515625</v>
      </c>
      <c r="X36">
        <v>0</v>
      </c>
      <c r="Y36">
        <v>691.74</v>
      </c>
      <c r="Z36">
        <v>13.1076</v>
      </c>
      <c r="AA36">
        <v>0</v>
      </c>
      <c r="AB36">
        <v>26.260100000000001</v>
      </c>
      <c r="AC36">
        <v>19.374780999999999</v>
      </c>
      <c r="AD36">
        <v>27.408107999999999</v>
      </c>
      <c r="AE36">
        <v>49.436556000000003</v>
      </c>
      <c r="AF36">
        <v>30.565999999999999</v>
      </c>
      <c r="AG36">
        <v>43.147199999999998</v>
      </c>
      <c r="AH36">
        <v>93.563599999999994</v>
      </c>
      <c r="AI36">
        <v>16.548999999999999</v>
      </c>
      <c r="AJ36">
        <v>0</v>
      </c>
      <c r="AK36">
        <v>52.663499999999999</v>
      </c>
      <c r="AL36">
        <v>53.451999999999998</v>
      </c>
      <c r="AM36">
        <v>0</v>
      </c>
      <c r="AN36">
        <v>0.47825000000000001</v>
      </c>
      <c r="AO36">
        <v>0</v>
      </c>
      <c r="AP36">
        <v>3.3306</v>
      </c>
      <c r="AQ36">
        <v>62.244</v>
      </c>
      <c r="AR36">
        <v>15.87336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3852.5666390000001</v>
      </c>
    </row>
    <row r="37" spans="1:53">
      <c r="A37" t="s">
        <v>79</v>
      </c>
      <c r="B37">
        <v>0</v>
      </c>
      <c r="C37">
        <v>44.414999999999999</v>
      </c>
      <c r="D37">
        <v>0</v>
      </c>
      <c r="E37">
        <v>0</v>
      </c>
      <c r="F37">
        <v>69.504000000000005</v>
      </c>
      <c r="G37">
        <v>0</v>
      </c>
      <c r="H37">
        <v>0</v>
      </c>
      <c r="I37">
        <v>89.872</v>
      </c>
      <c r="J37">
        <v>0</v>
      </c>
      <c r="K37">
        <v>686.77995799999997</v>
      </c>
      <c r="L37">
        <v>653.15250000000003</v>
      </c>
      <c r="M37">
        <v>92</v>
      </c>
      <c r="N37">
        <v>118.125</v>
      </c>
      <c r="O37">
        <v>123.66562500000001</v>
      </c>
      <c r="P37">
        <v>103.96875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0</v>
      </c>
      <c r="W37">
        <v>147.515625</v>
      </c>
      <c r="X37">
        <v>0</v>
      </c>
      <c r="Y37">
        <v>691.74</v>
      </c>
      <c r="Z37">
        <v>13.1076</v>
      </c>
      <c r="AA37">
        <v>0</v>
      </c>
      <c r="AB37">
        <v>13.18337</v>
      </c>
      <c r="AC37">
        <v>19.374780999999999</v>
      </c>
      <c r="AD37">
        <v>27.408107999999999</v>
      </c>
      <c r="AE37">
        <v>19.245000000000001</v>
      </c>
      <c r="AF37">
        <v>8.8740000000000006</v>
      </c>
      <c r="AG37">
        <v>43.147199999999998</v>
      </c>
      <c r="AH37">
        <v>70.172700000000006</v>
      </c>
      <c r="AI37">
        <v>2.5459999999999998</v>
      </c>
      <c r="AJ37">
        <v>0</v>
      </c>
      <c r="AK37">
        <v>52.663499999999999</v>
      </c>
      <c r="AL37">
        <v>53.451999999999998</v>
      </c>
      <c r="AM37">
        <v>0</v>
      </c>
      <c r="AN37">
        <v>0.47825000000000001</v>
      </c>
      <c r="AO37">
        <v>0</v>
      </c>
      <c r="AP37">
        <v>4.6116000000000001</v>
      </c>
      <c r="AQ37">
        <v>62.244</v>
      </c>
      <c r="AR37">
        <v>24.48264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3760.1027330000002</v>
      </c>
    </row>
    <row r="38" spans="1:53">
      <c r="A38" t="s">
        <v>80</v>
      </c>
      <c r="B38">
        <v>0</v>
      </c>
      <c r="C38">
        <v>44.31</v>
      </c>
      <c r="D38">
        <v>0</v>
      </c>
      <c r="E38">
        <v>0</v>
      </c>
      <c r="F38">
        <v>69.504000000000005</v>
      </c>
      <c r="G38">
        <v>0</v>
      </c>
      <c r="H38">
        <v>0</v>
      </c>
      <c r="I38">
        <v>89.872</v>
      </c>
      <c r="J38">
        <v>0</v>
      </c>
      <c r="K38">
        <v>686.77995799999997</v>
      </c>
      <c r="L38">
        <v>653.15250000000003</v>
      </c>
      <c r="M38">
        <v>92</v>
      </c>
      <c r="N38">
        <v>118.125</v>
      </c>
      <c r="O38">
        <v>123.66562500000001</v>
      </c>
      <c r="P38">
        <v>103.96875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0</v>
      </c>
      <c r="W38">
        <v>147.515625</v>
      </c>
      <c r="X38">
        <v>0</v>
      </c>
      <c r="Y38">
        <v>691.74</v>
      </c>
      <c r="Z38">
        <v>13.1076</v>
      </c>
      <c r="AA38">
        <v>0</v>
      </c>
      <c r="AB38">
        <v>0</v>
      </c>
      <c r="AC38">
        <v>9.6778399999999998</v>
      </c>
      <c r="AD38">
        <v>27.408107999999999</v>
      </c>
      <c r="AE38">
        <v>3.8490000000000002</v>
      </c>
      <c r="AF38">
        <v>8.8740000000000006</v>
      </c>
      <c r="AG38">
        <v>43.147199999999998</v>
      </c>
      <c r="AH38">
        <v>46.781799999999997</v>
      </c>
      <c r="AI38">
        <v>0</v>
      </c>
      <c r="AJ38">
        <v>0</v>
      </c>
      <c r="AK38">
        <v>52.663499999999999</v>
      </c>
      <c r="AL38">
        <v>23.24</v>
      </c>
      <c r="AM38">
        <v>0</v>
      </c>
      <c r="AN38">
        <v>0.47825000000000001</v>
      </c>
      <c r="AO38">
        <v>0</v>
      </c>
      <c r="AP38">
        <v>4.6116000000000001</v>
      </c>
      <c r="AQ38">
        <v>46.683</v>
      </c>
      <c r="AR38">
        <v>24.48264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3650.0115219999998</v>
      </c>
    </row>
    <row r="39" spans="1:53">
      <c r="A39" t="s">
        <v>81</v>
      </c>
      <c r="B39">
        <v>0</v>
      </c>
      <c r="C39">
        <v>44.31</v>
      </c>
      <c r="D39">
        <v>0</v>
      </c>
      <c r="E39">
        <v>0</v>
      </c>
      <c r="F39">
        <v>69.504000000000005</v>
      </c>
      <c r="G39">
        <v>0</v>
      </c>
      <c r="H39">
        <v>0</v>
      </c>
      <c r="I39">
        <v>89.872</v>
      </c>
      <c r="J39">
        <v>0</v>
      </c>
      <c r="K39">
        <v>686.77995799999997</v>
      </c>
      <c r="L39">
        <v>653.15250000000003</v>
      </c>
      <c r="M39">
        <v>92</v>
      </c>
      <c r="N39">
        <v>118.125</v>
      </c>
      <c r="O39">
        <v>123.66562500000001</v>
      </c>
      <c r="P39">
        <v>103.96875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0</v>
      </c>
      <c r="W39">
        <v>147.515625</v>
      </c>
      <c r="X39">
        <v>0</v>
      </c>
      <c r="Y39">
        <v>691.74</v>
      </c>
      <c r="Z39">
        <v>13.1076</v>
      </c>
      <c r="AA39">
        <v>0</v>
      </c>
      <c r="AB39">
        <v>0</v>
      </c>
      <c r="AC39">
        <v>6.6216799999999996</v>
      </c>
      <c r="AD39">
        <v>27.408107999999999</v>
      </c>
      <c r="AE39">
        <v>3.8490000000000002</v>
      </c>
      <c r="AF39">
        <v>8.8740000000000006</v>
      </c>
      <c r="AG39">
        <v>43.147199999999998</v>
      </c>
      <c r="AH39">
        <v>23.390899999999998</v>
      </c>
      <c r="AI39">
        <v>0</v>
      </c>
      <c r="AJ39">
        <v>0</v>
      </c>
      <c r="AK39">
        <v>52.663499999999999</v>
      </c>
      <c r="AL39">
        <v>11.62</v>
      </c>
      <c r="AM39">
        <v>0</v>
      </c>
      <c r="AN39">
        <v>0.47825000000000001</v>
      </c>
      <c r="AO39">
        <v>0</v>
      </c>
      <c r="AP39">
        <v>4.6116000000000001</v>
      </c>
      <c r="AQ39">
        <v>31.122</v>
      </c>
      <c r="AR39">
        <v>15.87336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3587.7741819999997</v>
      </c>
    </row>
    <row r="40" spans="1:53">
      <c r="A40" t="s">
        <v>82</v>
      </c>
      <c r="B40">
        <v>0</v>
      </c>
      <c r="C40">
        <v>44.31</v>
      </c>
      <c r="D40">
        <v>0</v>
      </c>
      <c r="E40">
        <v>0</v>
      </c>
      <c r="F40">
        <v>69.504000000000005</v>
      </c>
      <c r="G40">
        <v>0</v>
      </c>
      <c r="H40">
        <v>0</v>
      </c>
      <c r="I40">
        <v>89.872</v>
      </c>
      <c r="J40">
        <v>0</v>
      </c>
      <c r="K40">
        <v>686.77995799999997</v>
      </c>
      <c r="L40">
        <v>653.15250000000003</v>
      </c>
      <c r="M40">
        <v>92</v>
      </c>
      <c r="N40">
        <v>118.125</v>
      </c>
      <c r="O40">
        <v>123.66562500000001</v>
      </c>
      <c r="P40">
        <v>103.96875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0</v>
      </c>
      <c r="W40">
        <v>147.515625</v>
      </c>
      <c r="X40">
        <v>0</v>
      </c>
      <c r="Y40">
        <v>691.74</v>
      </c>
      <c r="Z40">
        <v>13.1076</v>
      </c>
      <c r="AA40">
        <v>0</v>
      </c>
      <c r="AB40">
        <v>0</v>
      </c>
      <c r="AC40">
        <v>0</v>
      </c>
      <c r="AD40">
        <v>18.272072000000001</v>
      </c>
      <c r="AE40">
        <v>3.8490000000000002</v>
      </c>
      <c r="AF40">
        <v>8.8740000000000006</v>
      </c>
      <c r="AG40">
        <v>43.147199999999998</v>
      </c>
      <c r="AH40">
        <v>23.390899999999998</v>
      </c>
      <c r="AI40">
        <v>0</v>
      </c>
      <c r="AJ40">
        <v>0</v>
      </c>
      <c r="AK40">
        <v>52.663499999999999</v>
      </c>
      <c r="AL40">
        <v>11.62</v>
      </c>
      <c r="AM40">
        <v>0</v>
      </c>
      <c r="AN40">
        <v>0.47825000000000001</v>
      </c>
      <c r="AO40">
        <v>0</v>
      </c>
      <c r="AP40">
        <v>4.6116000000000001</v>
      </c>
      <c r="AQ40">
        <v>15.561</v>
      </c>
      <c r="AR40">
        <v>15.87336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3556.4554659999999</v>
      </c>
    </row>
    <row r="41" spans="1:53">
      <c r="A41" t="s">
        <v>83</v>
      </c>
      <c r="B41">
        <v>0</v>
      </c>
      <c r="C41">
        <v>44.31</v>
      </c>
      <c r="D41">
        <v>0</v>
      </c>
      <c r="E41">
        <v>0</v>
      </c>
      <c r="F41">
        <v>69.504000000000005</v>
      </c>
      <c r="G41">
        <v>0</v>
      </c>
      <c r="H41">
        <v>0</v>
      </c>
      <c r="I41">
        <v>89.872</v>
      </c>
      <c r="J41">
        <v>0</v>
      </c>
      <c r="K41">
        <v>686.77995799999997</v>
      </c>
      <c r="L41">
        <v>653.15250000000003</v>
      </c>
      <c r="M41">
        <v>92</v>
      </c>
      <c r="N41">
        <v>118.125</v>
      </c>
      <c r="O41">
        <v>123.66562500000001</v>
      </c>
      <c r="P41">
        <v>103.96875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0</v>
      </c>
      <c r="W41">
        <v>147.515625</v>
      </c>
      <c r="X41">
        <v>0</v>
      </c>
      <c r="Y41">
        <v>691.74</v>
      </c>
      <c r="Z41">
        <v>13.1076</v>
      </c>
      <c r="AA41">
        <v>0</v>
      </c>
      <c r="AB41">
        <v>0</v>
      </c>
      <c r="AC41">
        <v>0</v>
      </c>
      <c r="AD41">
        <v>18.272072000000001</v>
      </c>
      <c r="AE41">
        <v>3.8490000000000002</v>
      </c>
      <c r="AF41">
        <v>8.8740000000000006</v>
      </c>
      <c r="AG41">
        <v>43.147199999999998</v>
      </c>
      <c r="AH41">
        <v>23.390899999999998</v>
      </c>
      <c r="AI41">
        <v>0</v>
      </c>
      <c r="AJ41">
        <v>0</v>
      </c>
      <c r="AK41">
        <v>52.663499999999999</v>
      </c>
      <c r="AL41">
        <v>11.62</v>
      </c>
      <c r="AM41">
        <v>0</v>
      </c>
      <c r="AN41">
        <v>0.47825000000000001</v>
      </c>
      <c r="AO41">
        <v>0</v>
      </c>
      <c r="AP41">
        <v>4.6116000000000001</v>
      </c>
      <c r="AQ41">
        <v>2.9609999999999999</v>
      </c>
      <c r="AR41">
        <v>15.87336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3543.8554659999995</v>
      </c>
    </row>
    <row r="42" spans="1:53">
      <c r="A42" t="s">
        <v>84</v>
      </c>
      <c r="B42">
        <v>0</v>
      </c>
      <c r="C42">
        <v>44.31</v>
      </c>
      <c r="D42">
        <v>0</v>
      </c>
      <c r="E42">
        <v>0</v>
      </c>
      <c r="F42">
        <v>69.504000000000005</v>
      </c>
      <c r="G42">
        <v>0</v>
      </c>
      <c r="H42">
        <v>0</v>
      </c>
      <c r="I42">
        <v>89.872</v>
      </c>
      <c r="J42">
        <v>0</v>
      </c>
      <c r="K42">
        <v>686.77995799999997</v>
      </c>
      <c r="L42">
        <v>653.15250000000003</v>
      </c>
      <c r="M42">
        <v>92</v>
      </c>
      <c r="N42">
        <v>118.125</v>
      </c>
      <c r="O42">
        <v>123.66562500000001</v>
      </c>
      <c r="P42">
        <v>103.96875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0</v>
      </c>
      <c r="W42">
        <v>147.515625</v>
      </c>
      <c r="X42">
        <v>0</v>
      </c>
      <c r="Y42">
        <v>691.74</v>
      </c>
      <c r="Z42">
        <v>13.1076</v>
      </c>
      <c r="AA42">
        <v>0</v>
      </c>
      <c r="AB42">
        <v>0</v>
      </c>
      <c r="AC42">
        <v>0</v>
      </c>
      <c r="AD42">
        <v>9.1360360000000007</v>
      </c>
      <c r="AE42">
        <v>3.8490000000000002</v>
      </c>
      <c r="AF42">
        <v>8.8740000000000006</v>
      </c>
      <c r="AG42">
        <v>43.147199999999998</v>
      </c>
      <c r="AH42">
        <v>23.390899999999998</v>
      </c>
      <c r="AI42">
        <v>0</v>
      </c>
      <c r="AJ42">
        <v>0</v>
      </c>
      <c r="AK42">
        <v>52.663499999999999</v>
      </c>
      <c r="AL42">
        <v>11.62</v>
      </c>
      <c r="AM42">
        <v>0</v>
      </c>
      <c r="AN42">
        <v>0.47825000000000001</v>
      </c>
      <c r="AO42">
        <v>0</v>
      </c>
      <c r="AP42">
        <v>5.1239999999999997</v>
      </c>
      <c r="AQ42">
        <v>0</v>
      </c>
      <c r="AR42">
        <v>15.87336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3532.270829999999</v>
      </c>
    </row>
    <row r="43" spans="1:53">
      <c r="A43" t="s">
        <v>85</v>
      </c>
      <c r="B43">
        <v>0</v>
      </c>
      <c r="C43">
        <v>44.31</v>
      </c>
      <c r="D43">
        <v>0</v>
      </c>
      <c r="E43">
        <v>0</v>
      </c>
      <c r="F43">
        <v>69.504000000000005</v>
      </c>
      <c r="G43">
        <v>0</v>
      </c>
      <c r="H43">
        <v>0</v>
      </c>
      <c r="I43">
        <v>89.323999999999998</v>
      </c>
      <c r="J43">
        <v>0</v>
      </c>
      <c r="K43">
        <v>686.77995799999997</v>
      </c>
      <c r="L43">
        <v>653.15250000000003</v>
      </c>
      <c r="M43">
        <v>92</v>
      </c>
      <c r="N43">
        <v>118.125</v>
      </c>
      <c r="O43">
        <v>123.66562500000001</v>
      </c>
      <c r="P43">
        <v>103.96875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0</v>
      </c>
      <c r="W43">
        <v>147.515625</v>
      </c>
      <c r="X43">
        <v>0</v>
      </c>
      <c r="Y43">
        <v>691.74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3.8490000000000002</v>
      </c>
      <c r="AF43">
        <v>8.8740000000000006</v>
      </c>
      <c r="AG43">
        <v>43.147199999999998</v>
      </c>
      <c r="AH43">
        <v>0</v>
      </c>
      <c r="AI43">
        <v>0</v>
      </c>
      <c r="AJ43">
        <v>0</v>
      </c>
      <c r="AK43">
        <v>52.663499999999999</v>
      </c>
      <c r="AL43">
        <v>11.62</v>
      </c>
      <c r="AM43">
        <v>0</v>
      </c>
      <c r="AN43">
        <v>0.47825000000000001</v>
      </c>
      <c r="AO43">
        <v>0</v>
      </c>
      <c r="AP43">
        <v>6.1487999999999996</v>
      </c>
      <c r="AQ43">
        <v>0</v>
      </c>
      <c r="AR43">
        <v>16.142399999999999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3487.382134</v>
      </c>
    </row>
    <row r="44" spans="1:53">
      <c r="A44" t="s">
        <v>86</v>
      </c>
      <c r="B44">
        <v>0</v>
      </c>
      <c r="C44">
        <v>44.1</v>
      </c>
      <c r="D44">
        <v>0</v>
      </c>
      <c r="E44">
        <v>0</v>
      </c>
      <c r="F44">
        <v>69.504000000000005</v>
      </c>
      <c r="G44">
        <v>0</v>
      </c>
      <c r="H44">
        <v>0</v>
      </c>
      <c r="I44">
        <v>89.323999999999998</v>
      </c>
      <c r="J44">
        <v>0</v>
      </c>
      <c r="K44">
        <v>686.77995799999997</v>
      </c>
      <c r="L44">
        <v>653.15250000000003</v>
      </c>
      <c r="M44">
        <v>92</v>
      </c>
      <c r="N44">
        <v>118.125</v>
      </c>
      <c r="O44">
        <v>123.66562500000001</v>
      </c>
      <c r="P44">
        <v>103.96875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0</v>
      </c>
      <c r="W44">
        <v>147.515625</v>
      </c>
      <c r="X44">
        <v>0</v>
      </c>
      <c r="Y44">
        <v>691.74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3.8490000000000002</v>
      </c>
      <c r="AF44">
        <v>8.8740000000000006</v>
      </c>
      <c r="AG44">
        <v>43.147199999999998</v>
      </c>
      <c r="AH44">
        <v>0</v>
      </c>
      <c r="AI44">
        <v>0</v>
      </c>
      <c r="AJ44">
        <v>0</v>
      </c>
      <c r="AK44">
        <v>52.663499999999999</v>
      </c>
      <c r="AL44">
        <v>11.62</v>
      </c>
      <c r="AM44">
        <v>0</v>
      </c>
      <c r="AN44">
        <v>0.47825000000000001</v>
      </c>
      <c r="AO44">
        <v>0</v>
      </c>
      <c r="AP44">
        <v>6.1487999999999996</v>
      </c>
      <c r="AQ44">
        <v>0</v>
      </c>
      <c r="AR44">
        <v>16.142399999999999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3487.1721339999999</v>
      </c>
    </row>
    <row r="45" spans="1:53">
      <c r="A45" t="s">
        <v>87</v>
      </c>
      <c r="B45">
        <v>0</v>
      </c>
      <c r="C45">
        <v>44.1</v>
      </c>
      <c r="D45">
        <v>0</v>
      </c>
      <c r="E45">
        <v>0</v>
      </c>
      <c r="F45">
        <v>69.504000000000005</v>
      </c>
      <c r="G45">
        <v>0</v>
      </c>
      <c r="H45">
        <v>0</v>
      </c>
      <c r="I45">
        <v>89.323999999999998</v>
      </c>
      <c r="J45">
        <v>0</v>
      </c>
      <c r="K45">
        <v>686.77995799999997</v>
      </c>
      <c r="L45">
        <v>653.15250000000003</v>
      </c>
      <c r="M45">
        <v>92</v>
      </c>
      <c r="N45">
        <v>118.125</v>
      </c>
      <c r="O45">
        <v>123.66562500000001</v>
      </c>
      <c r="P45">
        <v>103.96875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0</v>
      </c>
      <c r="W45">
        <v>147.515625</v>
      </c>
      <c r="X45">
        <v>0</v>
      </c>
      <c r="Y45">
        <v>691.74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3.8490000000000002</v>
      </c>
      <c r="AF45">
        <v>8.8740000000000006</v>
      </c>
      <c r="AG45">
        <v>43.147199999999998</v>
      </c>
      <c r="AH45">
        <v>0</v>
      </c>
      <c r="AI45">
        <v>0</v>
      </c>
      <c r="AJ45">
        <v>0</v>
      </c>
      <c r="AK45">
        <v>52.663499999999999</v>
      </c>
      <c r="AL45">
        <v>11.62</v>
      </c>
      <c r="AM45">
        <v>0</v>
      </c>
      <c r="AN45">
        <v>0.47825000000000001</v>
      </c>
      <c r="AO45">
        <v>0</v>
      </c>
      <c r="AP45">
        <v>6.1487999999999996</v>
      </c>
      <c r="AQ45">
        <v>0</v>
      </c>
      <c r="AR45">
        <v>20.178000000000001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3491.2077339999996</v>
      </c>
    </row>
    <row r="46" spans="1:53">
      <c r="A46" t="s">
        <v>88</v>
      </c>
      <c r="B46">
        <v>0</v>
      </c>
      <c r="C46">
        <v>44.1</v>
      </c>
      <c r="D46">
        <v>0</v>
      </c>
      <c r="E46">
        <v>0</v>
      </c>
      <c r="F46">
        <v>69.504000000000005</v>
      </c>
      <c r="G46">
        <v>0</v>
      </c>
      <c r="H46">
        <v>0</v>
      </c>
      <c r="I46">
        <v>89.323999999999998</v>
      </c>
      <c r="J46">
        <v>0</v>
      </c>
      <c r="K46">
        <v>686.77995799999997</v>
      </c>
      <c r="L46">
        <v>653.15250000000003</v>
      </c>
      <c r="M46">
        <v>92</v>
      </c>
      <c r="N46">
        <v>118.125</v>
      </c>
      <c r="O46">
        <v>123.66562500000001</v>
      </c>
      <c r="P46">
        <v>103.96875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0</v>
      </c>
      <c r="W46">
        <v>147.515625</v>
      </c>
      <c r="X46">
        <v>0</v>
      </c>
      <c r="Y46">
        <v>691.74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3.8490000000000002</v>
      </c>
      <c r="AF46">
        <v>8.8740000000000006</v>
      </c>
      <c r="AG46">
        <v>43.147199999999998</v>
      </c>
      <c r="AH46">
        <v>0</v>
      </c>
      <c r="AI46">
        <v>0</v>
      </c>
      <c r="AJ46">
        <v>0</v>
      </c>
      <c r="AK46">
        <v>52.663499999999999</v>
      </c>
      <c r="AL46">
        <v>11.62</v>
      </c>
      <c r="AM46">
        <v>0</v>
      </c>
      <c r="AN46">
        <v>0.47825000000000001</v>
      </c>
      <c r="AO46">
        <v>0</v>
      </c>
      <c r="AP46">
        <v>6.1487999999999996</v>
      </c>
      <c r="AQ46">
        <v>0</v>
      </c>
      <c r="AR46">
        <v>20.178000000000001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3491.2077339999996</v>
      </c>
    </row>
    <row r="47" spans="1:53">
      <c r="A47" t="s">
        <v>89</v>
      </c>
      <c r="B47">
        <v>0</v>
      </c>
      <c r="C47">
        <v>44.1</v>
      </c>
      <c r="D47">
        <v>0</v>
      </c>
      <c r="E47">
        <v>0</v>
      </c>
      <c r="F47">
        <v>69.504000000000005</v>
      </c>
      <c r="G47">
        <v>0</v>
      </c>
      <c r="H47">
        <v>0</v>
      </c>
      <c r="I47">
        <v>89.323999999999998</v>
      </c>
      <c r="J47">
        <v>0</v>
      </c>
      <c r="K47">
        <v>686.77995799999997</v>
      </c>
      <c r="L47">
        <v>653.15250000000003</v>
      </c>
      <c r="M47">
        <v>92</v>
      </c>
      <c r="N47">
        <v>118.125</v>
      </c>
      <c r="O47">
        <v>123.66562500000001</v>
      </c>
      <c r="P47">
        <v>103.96875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0</v>
      </c>
      <c r="W47">
        <v>147.515625</v>
      </c>
      <c r="X47">
        <v>0</v>
      </c>
      <c r="Y47">
        <v>691.74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3.8490000000000002</v>
      </c>
      <c r="AF47">
        <v>6.4089999999999998</v>
      </c>
      <c r="AG47">
        <v>43.147199999999998</v>
      </c>
      <c r="AH47">
        <v>0</v>
      </c>
      <c r="AI47">
        <v>0</v>
      </c>
      <c r="AJ47">
        <v>0</v>
      </c>
      <c r="AK47">
        <v>52.663499999999999</v>
      </c>
      <c r="AL47">
        <v>11.62</v>
      </c>
      <c r="AM47">
        <v>0</v>
      </c>
      <c r="AN47">
        <v>0.47825000000000001</v>
      </c>
      <c r="AO47">
        <v>0</v>
      </c>
      <c r="AP47">
        <v>6.1487999999999996</v>
      </c>
      <c r="AQ47">
        <v>0</v>
      </c>
      <c r="AR47">
        <v>20.178000000000001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3488.7427339999999</v>
      </c>
    </row>
    <row r="48" spans="1:53">
      <c r="A48" t="s">
        <v>90</v>
      </c>
      <c r="B48">
        <v>0</v>
      </c>
      <c r="C48">
        <v>44.1</v>
      </c>
      <c r="D48">
        <v>0</v>
      </c>
      <c r="E48">
        <v>0</v>
      </c>
      <c r="F48">
        <v>69.504000000000005</v>
      </c>
      <c r="G48">
        <v>0</v>
      </c>
      <c r="H48">
        <v>0</v>
      </c>
      <c r="I48">
        <v>89.323999999999998</v>
      </c>
      <c r="J48">
        <v>0</v>
      </c>
      <c r="K48">
        <v>686.77995799999997</v>
      </c>
      <c r="L48">
        <v>653.15250000000003</v>
      </c>
      <c r="M48">
        <v>92</v>
      </c>
      <c r="N48">
        <v>118.125</v>
      </c>
      <c r="O48">
        <v>123.66562500000001</v>
      </c>
      <c r="P48">
        <v>103.96875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0</v>
      </c>
      <c r="W48">
        <v>147.515625</v>
      </c>
      <c r="X48">
        <v>0</v>
      </c>
      <c r="Y48">
        <v>691.74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3.8490000000000002</v>
      </c>
      <c r="AF48">
        <v>6.4089999999999998</v>
      </c>
      <c r="AG48">
        <v>43.147199999999998</v>
      </c>
      <c r="AH48">
        <v>0</v>
      </c>
      <c r="AI48">
        <v>0</v>
      </c>
      <c r="AJ48">
        <v>0</v>
      </c>
      <c r="AK48">
        <v>52.663499999999999</v>
      </c>
      <c r="AL48">
        <v>11.62</v>
      </c>
      <c r="AM48">
        <v>0</v>
      </c>
      <c r="AN48">
        <v>0.47825000000000001</v>
      </c>
      <c r="AO48">
        <v>0</v>
      </c>
      <c r="AP48">
        <v>6.1487999999999996</v>
      </c>
      <c r="AQ48">
        <v>0</v>
      </c>
      <c r="AR48">
        <v>16.142399999999999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3484.7071340000002</v>
      </c>
    </row>
    <row r="49" spans="1:53">
      <c r="A49" t="s">
        <v>91</v>
      </c>
      <c r="B49">
        <v>0</v>
      </c>
      <c r="C49">
        <v>44.1</v>
      </c>
      <c r="D49">
        <v>0</v>
      </c>
      <c r="E49">
        <v>0</v>
      </c>
      <c r="F49">
        <v>69.504000000000005</v>
      </c>
      <c r="G49">
        <v>0</v>
      </c>
      <c r="H49">
        <v>0</v>
      </c>
      <c r="I49">
        <v>89.323999999999998</v>
      </c>
      <c r="J49">
        <v>0</v>
      </c>
      <c r="K49">
        <v>686.77995799999997</v>
      </c>
      <c r="L49">
        <v>653.15250000000003</v>
      </c>
      <c r="M49">
        <v>92</v>
      </c>
      <c r="N49">
        <v>118.125</v>
      </c>
      <c r="O49">
        <v>123.66562500000001</v>
      </c>
      <c r="P49">
        <v>103.96875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0</v>
      </c>
      <c r="W49">
        <v>147.515625</v>
      </c>
      <c r="X49">
        <v>0</v>
      </c>
      <c r="Y49">
        <v>691.74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3.8490000000000002</v>
      </c>
      <c r="AF49">
        <v>6.4089999999999998</v>
      </c>
      <c r="AG49">
        <v>43.147199999999998</v>
      </c>
      <c r="AH49">
        <v>0</v>
      </c>
      <c r="AI49">
        <v>0</v>
      </c>
      <c r="AJ49">
        <v>0</v>
      </c>
      <c r="AK49">
        <v>52.663499999999999</v>
      </c>
      <c r="AL49">
        <v>11.62</v>
      </c>
      <c r="AM49">
        <v>0</v>
      </c>
      <c r="AN49">
        <v>0.47825000000000001</v>
      </c>
      <c r="AO49">
        <v>0</v>
      </c>
      <c r="AP49">
        <v>6.1487999999999996</v>
      </c>
      <c r="AQ49">
        <v>0</v>
      </c>
      <c r="AR49">
        <v>16.142399999999999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3484.7071340000002</v>
      </c>
    </row>
    <row r="50" spans="1:53">
      <c r="A50" t="s">
        <v>92</v>
      </c>
      <c r="B50">
        <v>0</v>
      </c>
      <c r="C50">
        <v>44.1</v>
      </c>
      <c r="D50">
        <v>0</v>
      </c>
      <c r="E50">
        <v>0</v>
      </c>
      <c r="F50">
        <v>69.504000000000005</v>
      </c>
      <c r="G50">
        <v>0</v>
      </c>
      <c r="H50">
        <v>0</v>
      </c>
      <c r="I50">
        <v>89.323999999999998</v>
      </c>
      <c r="J50">
        <v>0</v>
      </c>
      <c r="K50">
        <v>686.77995799999997</v>
      </c>
      <c r="L50">
        <v>653.15250000000003</v>
      </c>
      <c r="M50">
        <v>92</v>
      </c>
      <c r="N50">
        <v>118.125</v>
      </c>
      <c r="O50">
        <v>123.66562500000001</v>
      </c>
      <c r="P50">
        <v>103.96875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0</v>
      </c>
      <c r="W50">
        <v>147.515625</v>
      </c>
      <c r="X50">
        <v>0</v>
      </c>
      <c r="Y50">
        <v>691.74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3.8490000000000002</v>
      </c>
      <c r="AF50">
        <v>6.4089999999999998</v>
      </c>
      <c r="AG50">
        <v>43.147199999999998</v>
      </c>
      <c r="AH50">
        <v>0</v>
      </c>
      <c r="AI50">
        <v>0</v>
      </c>
      <c r="AJ50">
        <v>0</v>
      </c>
      <c r="AK50">
        <v>52.663499999999999</v>
      </c>
      <c r="AL50">
        <v>11.62</v>
      </c>
      <c r="AM50">
        <v>0</v>
      </c>
      <c r="AN50">
        <v>0.47825000000000001</v>
      </c>
      <c r="AO50">
        <v>0</v>
      </c>
      <c r="AP50">
        <v>6.1487999999999996</v>
      </c>
      <c r="AQ50">
        <v>0</v>
      </c>
      <c r="AR50">
        <v>16.142399999999999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3484.7071340000002</v>
      </c>
    </row>
    <row r="51" spans="1:53">
      <c r="A51" t="s">
        <v>93</v>
      </c>
      <c r="B51">
        <v>0</v>
      </c>
      <c r="C51">
        <v>43.89</v>
      </c>
      <c r="D51">
        <v>0</v>
      </c>
      <c r="E51">
        <v>0</v>
      </c>
      <c r="F51">
        <v>69.504000000000005</v>
      </c>
      <c r="G51">
        <v>0</v>
      </c>
      <c r="H51">
        <v>0</v>
      </c>
      <c r="I51">
        <v>88.227999999999994</v>
      </c>
      <c r="J51">
        <v>0</v>
      </c>
      <c r="K51">
        <v>686.77995799999997</v>
      </c>
      <c r="L51">
        <v>653.15250000000003</v>
      </c>
      <c r="M51">
        <v>92</v>
      </c>
      <c r="N51">
        <v>118.125</v>
      </c>
      <c r="O51">
        <v>123.66562500000001</v>
      </c>
      <c r="P51">
        <v>103.96875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0</v>
      </c>
      <c r="W51">
        <v>147.515625</v>
      </c>
      <c r="X51">
        <v>0</v>
      </c>
      <c r="Y51">
        <v>691.74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3.8490000000000002</v>
      </c>
      <c r="AF51">
        <v>6.4089999999999998</v>
      </c>
      <c r="AG51">
        <v>43.147199999999998</v>
      </c>
      <c r="AH51">
        <v>0</v>
      </c>
      <c r="AI51">
        <v>0</v>
      </c>
      <c r="AJ51">
        <v>0</v>
      </c>
      <c r="AK51">
        <v>52.663499999999999</v>
      </c>
      <c r="AL51">
        <v>11.62</v>
      </c>
      <c r="AM51">
        <v>0</v>
      </c>
      <c r="AN51">
        <v>0.47825000000000001</v>
      </c>
      <c r="AO51">
        <v>0</v>
      </c>
      <c r="AP51">
        <v>6.1487999999999996</v>
      </c>
      <c r="AQ51">
        <v>0</v>
      </c>
      <c r="AR51">
        <v>16.142399999999999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3483.4011340000006</v>
      </c>
    </row>
    <row r="52" spans="1:53">
      <c r="A52" t="s">
        <v>94</v>
      </c>
      <c r="B52">
        <v>0</v>
      </c>
      <c r="C52">
        <v>43.89</v>
      </c>
      <c r="D52">
        <v>0</v>
      </c>
      <c r="E52">
        <v>0</v>
      </c>
      <c r="F52">
        <v>69.504000000000005</v>
      </c>
      <c r="G52">
        <v>0</v>
      </c>
      <c r="H52">
        <v>0</v>
      </c>
      <c r="I52">
        <v>88.227999999999994</v>
      </c>
      <c r="J52">
        <v>0</v>
      </c>
      <c r="K52">
        <v>686.77995799999997</v>
      </c>
      <c r="L52">
        <v>653.15250000000003</v>
      </c>
      <c r="M52">
        <v>92</v>
      </c>
      <c r="N52">
        <v>118.125</v>
      </c>
      <c r="O52">
        <v>123.66562500000001</v>
      </c>
      <c r="P52">
        <v>103.96875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0</v>
      </c>
      <c r="W52">
        <v>147.515625</v>
      </c>
      <c r="X52">
        <v>0</v>
      </c>
      <c r="Y52">
        <v>691.74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3.8490000000000002</v>
      </c>
      <c r="AF52">
        <v>6.4089999999999998</v>
      </c>
      <c r="AG52">
        <v>43.147199999999998</v>
      </c>
      <c r="AH52">
        <v>0</v>
      </c>
      <c r="AI52">
        <v>0</v>
      </c>
      <c r="AJ52">
        <v>0</v>
      </c>
      <c r="AK52">
        <v>52.663499999999999</v>
      </c>
      <c r="AL52">
        <v>11.62</v>
      </c>
      <c r="AM52">
        <v>0</v>
      </c>
      <c r="AN52">
        <v>0.47825000000000001</v>
      </c>
      <c r="AO52">
        <v>0</v>
      </c>
      <c r="AP52">
        <v>6.1487999999999996</v>
      </c>
      <c r="AQ52">
        <v>0</v>
      </c>
      <c r="AR52">
        <v>16.142399999999999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3483.4011340000006</v>
      </c>
    </row>
    <row r="53" spans="1:53">
      <c r="A53" t="s">
        <v>95</v>
      </c>
      <c r="B53">
        <v>0</v>
      </c>
      <c r="C53">
        <v>43.89</v>
      </c>
      <c r="D53">
        <v>0</v>
      </c>
      <c r="E53">
        <v>0</v>
      </c>
      <c r="F53">
        <v>69.504000000000005</v>
      </c>
      <c r="G53">
        <v>0</v>
      </c>
      <c r="H53">
        <v>0</v>
      </c>
      <c r="I53">
        <v>88.227999999999994</v>
      </c>
      <c r="J53">
        <v>0</v>
      </c>
      <c r="K53">
        <v>686.77995799999997</v>
      </c>
      <c r="L53">
        <v>653.15250000000003</v>
      </c>
      <c r="M53">
        <v>92</v>
      </c>
      <c r="N53">
        <v>118.125</v>
      </c>
      <c r="O53">
        <v>123.66562500000001</v>
      </c>
      <c r="P53">
        <v>103.96875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0</v>
      </c>
      <c r="W53">
        <v>147.515625</v>
      </c>
      <c r="X53">
        <v>0</v>
      </c>
      <c r="Y53">
        <v>691.74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3.8490000000000002</v>
      </c>
      <c r="AF53">
        <v>6.4089999999999998</v>
      </c>
      <c r="AG53">
        <v>43.147199999999998</v>
      </c>
      <c r="AH53">
        <v>0</v>
      </c>
      <c r="AI53">
        <v>0</v>
      </c>
      <c r="AJ53">
        <v>0</v>
      </c>
      <c r="AK53">
        <v>52.663499999999999</v>
      </c>
      <c r="AL53">
        <v>11.62</v>
      </c>
      <c r="AM53">
        <v>0</v>
      </c>
      <c r="AN53">
        <v>0.47825000000000001</v>
      </c>
      <c r="AO53">
        <v>0</v>
      </c>
      <c r="AP53">
        <v>6.1487999999999996</v>
      </c>
      <c r="AQ53">
        <v>0</v>
      </c>
      <c r="AR53">
        <v>20.178000000000001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3487.4367340000003</v>
      </c>
    </row>
    <row r="54" spans="1:53">
      <c r="A54" t="s">
        <v>96</v>
      </c>
      <c r="B54">
        <v>0</v>
      </c>
      <c r="C54">
        <v>43.89</v>
      </c>
      <c r="D54">
        <v>0</v>
      </c>
      <c r="E54">
        <v>0</v>
      </c>
      <c r="F54">
        <v>69.504000000000005</v>
      </c>
      <c r="G54">
        <v>0</v>
      </c>
      <c r="H54">
        <v>0</v>
      </c>
      <c r="I54">
        <v>88.227999999999994</v>
      </c>
      <c r="J54">
        <v>0</v>
      </c>
      <c r="K54">
        <v>686.77995799999997</v>
      </c>
      <c r="L54">
        <v>653.15250000000003</v>
      </c>
      <c r="M54">
        <v>92</v>
      </c>
      <c r="N54">
        <v>118.125</v>
      </c>
      <c r="O54">
        <v>123.66562500000001</v>
      </c>
      <c r="P54">
        <v>103.96875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0</v>
      </c>
      <c r="W54">
        <v>147.515625</v>
      </c>
      <c r="X54">
        <v>0</v>
      </c>
      <c r="Y54">
        <v>691.74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3.8490000000000002</v>
      </c>
      <c r="AF54">
        <v>6.4089999999999998</v>
      </c>
      <c r="AG54">
        <v>43.147199999999998</v>
      </c>
      <c r="AH54">
        <v>0</v>
      </c>
      <c r="AI54">
        <v>0</v>
      </c>
      <c r="AJ54">
        <v>0</v>
      </c>
      <c r="AK54">
        <v>52.663499999999999</v>
      </c>
      <c r="AL54">
        <v>11.62</v>
      </c>
      <c r="AM54">
        <v>0</v>
      </c>
      <c r="AN54">
        <v>0.47825000000000001</v>
      </c>
      <c r="AO54">
        <v>0</v>
      </c>
      <c r="AP54">
        <v>6.1487999999999996</v>
      </c>
      <c r="AQ54">
        <v>0</v>
      </c>
      <c r="AR54">
        <v>20.178000000000001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3487.4367340000003</v>
      </c>
    </row>
    <row r="55" spans="1:53">
      <c r="A55" t="s">
        <v>97</v>
      </c>
      <c r="B55">
        <v>0</v>
      </c>
      <c r="C55">
        <v>43.89</v>
      </c>
      <c r="D55">
        <v>0</v>
      </c>
      <c r="E55">
        <v>0</v>
      </c>
      <c r="F55">
        <v>69.504000000000005</v>
      </c>
      <c r="G55">
        <v>0</v>
      </c>
      <c r="H55">
        <v>0</v>
      </c>
      <c r="I55">
        <v>87.68</v>
      </c>
      <c r="J55">
        <v>0</v>
      </c>
      <c r="K55">
        <v>686.77995799999997</v>
      </c>
      <c r="L55">
        <v>653.15250000000003</v>
      </c>
      <c r="M55">
        <v>92</v>
      </c>
      <c r="N55">
        <v>118.125</v>
      </c>
      <c r="O55">
        <v>123.66562500000001</v>
      </c>
      <c r="P55">
        <v>103.96875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0</v>
      </c>
      <c r="W55">
        <v>147.515625</v>
      </c>
      <c r="X55">
        <v>0</v>
      </c>
      <c r="Y55">
        <v>691.74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3.8490000000000002</v>
      </c>
      <c r="AF55">
        <v>6.4089999999999998</v>
      </c>
      <c r="AG55">
        <v>43.147199999999998</v>
      </c>
      <c r="AH55">
        <v>0</v>
      </c>
      <c r="AI55">
        <v>0</v>
      </c>
      <c r="AJ55">
        <v>0</v>
      </c>
      <c r="AK55">
        <v>52.663499999999999</v>
      </c>
      <c r="AL55">
        <v>20.916</v>
      </c>
      <c r="AM55">
        <v>0</v>
      </c>
      <c r="AN55">
        <v>0.47825000000000001</v>
      </c>
      <c r="AO55">
        <v>0</v>
      </c>
      <c r="AP55">
        <v>6.1487999999999996</v>
      </c>
      <c r="AQ55">
        <v>0</v>
      </c>
      <c r="AR55">
        <v>20.178000000000001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3496.1847339999999</v>
      </c>
    </row>
    <row r="56" spans="1:53">
      <c r="A56" t="s">
        <v>98</v>
      </c>
      <c r="B56">
        <v>0</v>
      </c>
      <c r="C56">
        <v>43.89</v>
      </c>
      <c r="D56">
        <v>0</v>
      </c>
      <c r="E56">
        <v>0</v>
      </c>
      <c r="F56">
        <v>69.504000000000005</v>
      </c>
      <c r="G56">
        <v>0</v>
      </c>
      <c r="H56">
        <v>0</v>
      </c>
      <c r="I56">
        <v>87.68</v>
      </c>
      <c r="J56">
        <v>0</v>
      </c>
      <c r="K56">
        <v>686.77995799999997</v>
      </c>
      <c r="L56">
        <v>653.15250000000003</v>
      </c>
      <c r="M56">
        <v>92</v>
      </c>
      <c r="N56">
        <v>118.125</v>
      </c>
      <c r="O56">
        <v>123.66562500000001</v>
      </c>
      <c r="P56">
        <v>103.96875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0</v>
      </c>
      <c r="W56">
        <v>147.515625</v>
      </c>
      <c r="X56">
        <v>0</v>
      </c>
      <c r="Y56">
        <v>691.74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3.8490000000000002</v>
      </c>
      <c r="AF56">
        <v>6.4089999999999998</v>
      </c>
      <c r="AG56">
        <v>43.147199999999998</v>
      </c>
      <c r="AH56">
        <v>0</v>
      </c>
      <c r="AI56">
        <v>0</v>
      </c>
      <c r="AJ56">
        <v>0</v>
      </c>
      <c r="AK56">
        <v>52.663499999999999</v>
      </c>
      <c r="AL56">
        <v>20.916</v>
      </c>
      <c r="AM56">
        <v>0</v>
      </c>
      <c r="AN56">
        <v>0.47825000000000001</v>
      </c>
      <c r="AO56">
        <v>0</v>
      </c>
      <c r="AP56">
        <v>6.1487999999999996</v>
      </c>
      <c r="AQ56">
        <v>0</v>
      </c>
      <c r="AR56">
        <v>20.178000000000001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3496.1847339999999</v>
      </c>
    </row>
    <row r="57" spans="1:53">
      <c r="A57" t="s">
        <v>99</v>
      </c>
      <c r="B57">
        <v>0</v>
      </c>
      <c r="C57">
        <v>43.89</v>
      </c>
      <c r="D57">
        <v>0</v>
      </c>
      <c r="E57">
        <v>0</v>
      </c>
      <c r="F57">
        <v>69.504000000000005</v>
      </c>
      <c r="G57">
        <v>0</v>
      </c>
      <c r="H57">
        <v>0</v>
      </c>
      <c r="I57">
        <v>87.68</v>
      </c>
      <c r="J57">
        <v>0</v>
      </c>
      <c r="K57">
        <v>686.77995799999997</v>
      </c>
      <c r="L57">
        <v>653.15250000000003</v>
      </c>
      <c r="M57">
        <v>92</v>
      </c>
      <c r="N57">
        <v>118.125</v>
      </c>
      <c r="O57">
        <v>123.66562500000001</v>
      </c>
      <c r="P57">
        <v>103.96875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0</v>
      </c>
      <c r="W57">
        <v>147.515625</v>
      </c>
      <c r="X57">
        <v>0</v>
      </c>
      <c r="Y57">
        <v>691.74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3.8490000000000002</v>
      </c>
      <c r="AF57">
        <v>6.4089999999999998</v>
      </c>
      <c r="AG57">
        <v>43.147199999999998</v>
      </c>
      <c r="AH57">
        <v>0</v>
      </c>
      <c r="AI57">
        <v>0</v>
      </c>
      <c r="AJ57">
        <v>0</v>
      </c>
      <c r="AK57">
        <v>52.663499999999999</v>
      </c>
      <c r="AL57">
        <v>20.916</v>
      </c>
      <c r="AM57">
        <v>0</v>
      </c>
      <c r="AN57">
        <v>0.47825000000000001</v>
      </c>
      <c r="AO57">
        <v>0</v>
      </c>
      <c r="AP57">
        <v>5.1239999999999997</v>
      </c>
      <c r="AQ57">
        <v>0</v>
      </c>
      <c r="AR57">
        <v>16.142399999999999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3491.1243340000001</v>
      </c>
    </row>
    <row r="58" spans="1:53">
      <c r="A58" t="s">
        <v>100</v>
      </c>
      <c r="B58">
        <v>0</v>
      </c>
      <c r="C58">
        <v>43.89</v>
      </c>
      <c r="D58">
        <v>0</v>
      </c>
      <c r="E58">
        <v>0</v>
      </c>
      <c r="F58">
        <v>69.504000000000005</v>
      </c>
      <c r="G58">
        <v>0</v>
      </c>
      <c r="H58">
        <v>0</v>
      </c>
      <c r="I58">
        <v>87.68</v>
      </c>
      <c r="J58">
        <v>0</v>
      </c>
      <c r="K58">
        <v>686.77995799999997</v>
      </c>
      <c r="L58">
        <v>653.15250000000003</v>
      </c>
      <c r="M58">
        <v>92</v>
      </c>
      <c r="N58">
        <v>118.125</v>
      </c>
      <c r="O58">
        <v>123.66562500000001</v>
      </c>
      <c r="P58">
        <v>103.96875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0</v>
      </c>
      <c r="W58">
        <v>147.515625</v>
      </c>
      <c r="X58">
        <v>0</v>
      </c>
      <c r="Y58">
        <v>691.74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3.8490000000000002</v>
      </c>
      <c r="AF58">
        <v>6.4089999999999998</v>
      </c>
      <c r="AG58">
        <v>43.147199999999998</v>
      </c>
      <c r="AH58">
        <v>0</v>
      </c>
      <c r="AI58">
        <v>0</v>
      </c>
      <c r="AJ58">
        <v>0</v>
      </c>
      <c r="AK58">
        <v>52.663499999999999</v>
      </c>
      <c r="AL58">
        <v>20.916</v>
      </c>
      <c r="AM58">
        <v>0</v>
      </c>
      <c r="AN58">
        <v>0.47825000000000001</v>
      </c>
      <c r="AO58">
        <v>0</v>
      </c>
      <c r="AP58">
        <v>5.1239999999999997</v>
      </c>
      <c r="AQ58">
        <v>0</v>
      </c>
      <c r="AR58">
        <v>16.142399999999999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3491.1243340000001</v>
      </c>
    </row>
    <row r="59" spans="1:53">
      <c r="A59" t="s">
        <v>101</v>
      </c>
      <c r="B59">
        <v>0</v>
      </c>
      <c r="C59">
        <v>43.89</v>
      </c>
      <c r="D59">
        <v>0</v>
      </c>
      <c r="E59">
        <v>0</v>
      </c>
      <c r="F59">
        <v>69.504000000000005</v>
      </c>
      <c r="G59">
        <v>0</v>
      </c>
      <c r="H59">
        <v>0</v>
      </c>
      <c r="I59">
        <v>87.68</v>
      </c>
      <c r="J59">
        <v>0</v>
      </c>
      <c r="K59">
        <v>686.77995799999997</v>
      </c>
      <c r="L59">
        <v>653.15250000000003</v>
      </c>
      <c r="M59">
        <v>92</v>
      </c>
      <c r="N59">
        <v>118.125</v>
      </c>
      <c r="O59">
        <v>123.66562500000001</v>
      </c>
      <c r="P59">
        <v>103.96875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0</v>
      </c>
      <c r="W59">
        <v>147.515625</v>
      </c>
      <c r="X59">
        <v>0</v>
      </c>
      <c r="Y59">
        <v>691.74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3.8490000000000002</v>
      </c>
      <c r="AF59">
        <v>6.4089999999999998</v>
      </c>
      <c r="AG59">
        <v>43.147199999999998</v>
      </c>
      <c r="AH59">
        <v>0</v>
      </c>
      <c r="AI59">
        <v>0</v>
      </c>
      <c r="AJ59">
        <v>0</v>
      </c>
      <c r="AK59">
        <v>52.663499999999999</v>
      </c>
      <c r="AL59">
        <v>20.916</v>
      </c>
      <c r="AM59">
        <v>0</v>
      </c>
      <c r="AN59">
        <v>0.47825000000000001</v>
      </c>
      <c r="AO59">
        <v>0</v>
      </c>
      <c r="AP59">
        <v>5.1239999999999997</v>
      </c>
      <c r="AQ59">
        <v>0</v>
      </c>
      <c r="AR59">
        <v>16.142399999999999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3491.1243340000001</v>
      </c>
    </row>
    <row r="60" spans="1:53">
      <c r="A60" t="s">
        <v>102</v>
      </c>
      <c r="B60">
        <v>0</v>
      </c>
      <c r="C60">
        <v>43.89</v>
      </c>
      <c r="D60">
        <v>0</v>
      </c>
      <c r="E60">
        <v>0</v>
      </c>
      <c r="F60">
        <v>69.504000000000005</v>
      </c>
      <c r="G60">
        <v>0</v>
      </c>
      <c r="H60">
        <v>0</v>
      </c>
      <c r="I60">
        <v>87.68</v>
      </c>
      <c r="J60">
        <v>0</v>
      </c>
      <c r="K60">
        <v>686.77995799999997</v>
      </c>
      <c r="L60">
        <v>653.15250000000003</v>
      </c>
      <c r="M60">
        <v>92</v>
      </c>
      <c r="N60">
        <v>118.125</v>
      </c>
      <c r="O60">
        <v>123.66562500000001</v>
      </c>
      <c r="P60">
        <v>103.96875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0</v>
      </c>
      <c r="W60">
        <v>147.515625</v>
      </c>
      <c r="X60">
        <v>0</v>
      </c>
      <c r="Y60">
        <v>691.74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3.8490000000000002</v>
      </c>
      <c r="AF60">
        <v>6.4089999999999998</v>
      </c>
      <c r="AG60">
        <v>43.147199999999998</v>
      </c>
      <c r="AH60">
        <v>0</v>
      </c>
      <c r="AI60">
        <v>0</v>
      </c>
      <c r="AJ60">
        <v>0</v>
      </c>
      <c r="AK60">
        <v>52.663499999999999</v>
      </c>
      <c r="AL60">
        <v>20.916</v>
      </c>
      <c r="AM60">
        <v>0</v>
      </c>
      <c r="AN60">
        <v>0.47825000000000001</v>
      </c>
      <c r="AO60">
        <v>0</v>
      </c>
      <c r="AP60">
        <v>5.1239999999999997</v>
      </c>
      <c r="AQ60">
        <v>0</v>
      </c>
      <c r="AR60">
        <v>16.142399999999999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3491.1243340000001</v>
      </c>
    </row>
    <row r="61" spans="1:53">
      <c r="A61" t="s">
        <v>103</v>
      </c>
      <c r="B61">
        <v>0</v>
      </c>
      <c r="C61">
        <v>43.89</v>
      </c>
      <c r="D61">
        <v>0</v>
      </c>
      <c r="E61">
        <v>0</v>
      </c>
      <c r="F61">
        <v>69.504000000000005</v>
      </c>
      <c r="G61">
        <v>0</v>
      </c>
      <c r="H61">
        <v>0</v>
      </c>
      <c r="I61">
        <v>87.68</v>
      </c>
      <c r="J61">
        <v>0</v>
      </c>
      <c r="K61">
        <v>686.77995799999997</v>
      </c>
      <c r="L61">
        <v>653.15250000000003</v>
      </c>
      <c r="M61">
        <v>92</v>
      </c>
      <c r="N61">
        <v>118.125</v>
      </c>
      <c r="O61">
        <v>123.66562500000001</v>
      </c>
      <c r="P61">
        <v>103.96875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0</v>
      </c>
      <c r="W61">
        <v>147.515625</v>
      </c>
      <c r="X61">
        <v>0</v>
      </c>
      <c r="Y61">
        <v>691.74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3.8490000000000002</v>
      </c>
      <c r="AF61">
        <v>6.4089999999999998</v>
      </c>
      <c r="AG61">
        <v>43.147199999999998</v>
      </c>
      <c r="AH61">
        <v>0</v>
      </c>
      <c r="AI61">
        <v>0</v>
      </c>
      <c r="AJ61">
        <v>0</v>
      </c>
      <c r="AK61">
        <v>52.663499999999999</v>
      </c>
      <c r="AL61">
        <v>20.916</v>
      </c>
      <c r="AM61">
        <v>0</v>
      </c>
      <c r="AN61">
        <v>0.47825000000000001</v>
      </c>
      <c r="AO61">
        <v>0</v>
      </c>
      <c r="AP61">
        <v>5.1239999999999997</v>
      </c>
      <c r="AQ61">
        <v>0</v>
      </c>
      <c r="AR61">
        <v>18.832799999999999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3493.814734</v>
      </c>
    </row>
    <row r="62" spans="1:53">
      <c r="A62" t="s">
        <v>104</v>
      </c>
      <c r="B62">
        <v>0</v>
      </c>
      <c r="C62">
        <v>44.1</v>
      </c>
      <c r="D62">
        <v>0</v>
      </c>
      <c r="E62">
        <v>0</v>
      </c>
      <c r="F62">
        <v>69.504000000000005</v>
      </c>
      <c r="G62">
        <v>0</v>
      </c>
      <c r="H62">
        <v>0</v>
      </c>
      <c r="I62">
        <v>87.68</v>
      </c>
      <c r="J62">
        <v>0</v>
      </c>
      <c r="K62">
        <v>686.77995799999997</v>
      </c>
      <c r="L62">
        <v>653.15250000000003</v>
      </c>
      <c r="M62">
        <v>92</v>
      </c>
      <c r="N62">
        <v>118.125</v>
      </c>
      <c r="O62">
        <v>123.66562500000001</v>
      </c>
      <c r="P62">
        <v>103.96875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0</v>
      </c>
      <c r="W62">
        <v>147.515625</v>
      </c>
      <c r="X62">
        <v>0</v>
      </c>
      <c r="Y62">
        <v>691.74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3.8490000000000002</v>
      </c>
      <c r="AF62">
        <v>6.4089999999999998</v>
      </c>
      <c r="AG62">
        <v>43.147199999999998</v>
      </c>
      <c r="AH62">
        <v>0</v>
      </c>
      <c r="AI62">
        <v>0</v>
      </c>
      <c r="AJ62">
        <v>0</v>
      </c>
      <c r="AK62">
        <v>52.663499999999999</v>
      </c>
      <c r="AL62">
        <v>20.916</v>
      </c>
      <c r="AM62">
        <v>0</v>
      </c>
      <c r="AN62">
        <v>0.47825000000000001</v>
      </c>
      <c r="AO62">
        <v>0</v>
      </c>
      <c r="AP62">
        <v>5.1239999999999997</v>
      </c>
      <c r="AQ62">
        <v>0</v>
      </c>
      <c r="AR62">
        <v>18.832799999999999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3494.0247340000001</v>
      </c>
    </row>
    <row r="63" spans="1:53">
      <c r="A63" t="s">
        <v>105</v>
      </c>
      <c r="B63">
        <v>0</v>
      </c>
      <c r="C63">
        <v>44.1</v>
      </c>
      <c r="D63">
        <v>0</v>
      </c>
      <c r="E63">
        <v>0</v>
      </c>
      <c r="F63">
        <v>69.504000000000005</v>
      </c>
      <c r="G63">
        <v>0</v>
      </c>
      <c r="H63">
        <v>0</v>
      </c>
      <c r="I63">
        <v>87.68</v>
      </c>
      <c r="J63">
        <v>0</v>
      </c>
      <c r="K63">
        <v>686.77995799999997</v>
      </c>
      <c r="L63">
        <v>653.15250000000003</v>
      </c>
      <c r="M63">
        <v>92</v>
      </c>
      <c r="N63">
        <v>118.125</v>
      </c>
      <c r="O63">
        <v>123.66562500000001</v>
      </c>
      <c r="P63">
        <v>103.96875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0</v>
      </c>
      <c r="W63">
        <v>147.515625</v>
      </c>
      <c r="X63">
        <v>0</v>
      </c>
      <c r="Y63">
        <v>691.74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3.8490000000000002</v>
      </c>
      <c r="AF63">
        <v>6.4089999999999998</v>
      </c>
      <c r="AG63">
        <v>43.147199999999998</v>
      </c>
      <c r="AH63">
        <v>0</v>
      </c>
      <c r="AI63">
        <v>0</v>
      </c>
      <c r="AJ63">
        <v>0</v>
      </c>
      <c r="AK63">
        <v>52.663499999999999</v>
      </c>
      <c r="AL63">
        <v>20.916</v>
      </c>
      <c r="AM63">
        <v>0</v>
      </c>
      <c r="AN63">
        <v>0.47825000000000001</v>
      </c>
      <c r="AO63">
        <v>0</v>
      </c>
      <c r="AP63">
        <v>5.1239999999999997</v>
      </c>
      <c r="AQ63">
        <v>0</v>
      </c>
      <c r="AR63">
        <v>18.832799999999999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3494.0247340000001</v>
      </c>
    </row>
    <row r="64" spans="1:53">
      <c r="A64" t="s">
        <v>106</v>
      </c>
      <c r="B64">
        <v>0</v>
      </c>
      <c r="C64">
        <v>44.1</v>
      </c>
      <c r="D64">
        <v>0</v>
      </c>
      <c r="E64">
        <v>0</v>
      </c>
      <c r="F64">
        <v>69.504000000000005</v>
      </c>
      <c r="G64">
        <v>0</v>
      </c>
      <c r="H64">
        <v>0</v>
      </c>
      <c r="I64">
        <v>87.68</v>
      </c>
      <c r="J64">
        <v>0</v>
      </c>
      <c r="K64">
        <v>686.77995799999997</v>
      </c>
      <c r="L64">
        <v>653.15250000000003</v>
      </c>
      <c r="M64">
        <v>92</v>
      </c>
      <c r="N64">
        <v>118.125</v>
      </c>
      <c r="O64">
        <v>123.66562500000001</v>
      </c>
      <c r="P64">
        <v>103.96875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0</v>
      </c>
      <c r="W64">
        <v>147.515625</v>
      </c>
      <c r="X64">
        <v>0</v>
      </c>
      <c r="Y64">
        <v>691.74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3.8490000000000002</v>
      </c>
      <c r="AF64">
        <v>6.4089999999999998</v>
      </c>
      <c r="AG64">
        <v>43.147199999999998</v>
      </c>
      <c r="AH64">
        <v>0</v>
      </c>
      <c r="AI64">
        <v>0</v>
      </c>
      <c r="AJ64">
        <v>0</v>
      </c>
      <c r="AK64">
        <v>52.663499999999999</v>
      </c>
      <c r="AL64">
        <v>20.916</v>
      </c>
      <c r="AM64">
        <v>0</v>
      </c>
      <c r="AN64">
        <v>0.47825000000000001</v>
      </c>
      <c r="AO64">
        <v>0</v>
      </c>
      <c r="AP64">
        <v>5.1239999999999997</v>
      </c>
      <c r="AQ64">
        <v>0</v>
      </c>
      <c r="AR64">
        <v>18.832799999999999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3494.0247340000001</v>
      </c>
    </row>
    <row r="65" spans="1:53">
      <c r="A65" t="s">
        <v>107</v>
      </c>
      <c r="B65">
        <v>0</v>
      </c>
      <c r="C65">
        <v>44.1</v>
      </c>
      <c r="D65">
        <v>0</v>
      </c>
      <c r="E65">
        <v>0</v>
      </c>
      <c r="F65">
        <v>69.504000000000005</v>
      </c>
      <c r="G65">
        <v>0</v>
      </c>
      <c r="H65">
        <v>0</v>
      </c>
      <c r="I65">
        <v>87.68</v>
      </c>
      <c r="J65">
        <v>0</v>
      </c>
      <c r="K65">
        <v>686.77995799999997</v>
      </c>
      <c r="L65">
        <v>653.15250000000003</v>
      </c>
      <c r="M65">
        <v>92</v>
      </c>
      <c r="N65">
        <v>118.125</v>
      </c>
      <c r="O65">
        <v>123.66562500000001</v>
      </c>
      <c r="P65">
        <v>103.96875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0</v>
      </c>
      <c r="W65">
        <v>147.515625</v>
      </c>
      <c r="X65">
        <v>0</v>
      </c>
      <c r="Y65">
        <v>691.74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3.8490000000000002</v>
      </c>
      <c r="AF65">
        <v>6.4089999999999998</v>
      </c>
      <c r="AG65">
        <v>43.147199999999998</v>
      </c>
      <c r="AH65">
        <v>0</v>
      </c>
      <c r="AI65">
        <v>0</v>
      </c>
      <c r="AJ65">
        <v>0</v>
      </c>
      <c r="AK65">
        <v>52.663499999999999</v>
      </c>
      <c r="AL65">
        <v>10.458</v>
      </c>
      <c r="AM65">
        <v>0</v>
      </c>
      <c r="AN65">
        <v>0.47825000000000001</v>
      </c>
      <c r="AO65">
        <v>0</v>
      </c>
      <c r="AP65">
        <v>4.4835000000000003</v>
      </c>
      <c r="AQ65">
        <v>0</v>
      </c>
      <c r="AR65">
        <v>16.142399999999999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3480.2358340000001</v>
      </c>
    </row>
    <row r="66" spans="1:53">
      <c r="A66" t="s">
        <v>108</v>
      </c>
      <c r="B66">
        <v>0</v>
      </c>
      <c r="C66">
        <v>44.1</v>
      </c>
      <c r="D66">
        <v>0</v>
      </c>
      <c r="E66">
        <v>0</v>
      </c>
      <c r="F66">
        <v>69.504000000000005</v>
      </c>
      <c r="G66">
        <v>0</v>
      </c>
      <c r="H66">
        <v>0</v>
      </c>
      <c r="I66">
        <v>87.68</v>
      </c>
      <c r="J66">
        <v>0</v>
      </c>
      <c r="K66">
        <v>686.77995799999997</v>
      </c>
      <c r="L66">
        <v>653.15250000000003</v>
      </c>
      <c r="M66">
        <v>92</v>
      </c>
      <c r="N66">
        <v>118.125</v>
      </c>
      <c r="O66">
        <v>123.66562500000001</v>
      </c>
      <c r="P66">
        <v>103.96875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0</v>
      </c>
      <c r="W66">
        <v>147.515625</v>
      </c>
      <c r="X66">
        <v>0</v>
      </c>
      <c r="Y66">
        <v>691.74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3.8490000000000002</v>
      </c>
      <c r="AF66">
        <v>6.4089999999999998</v>
      </c>
      <c r="AG66">
        <v>43.147199999999998</v>
      </c>
      <c r="AH66">
        <v>23.390899999999998</v>
      </c>
      <c r="AI66">
        <v>0</v>
      </c>
      <c r="AJ66">
        <v>0</v>
      </c>
      <c r="AK66">
        <v>52.663499999999999</v>
      </c>
      <c r="AL66">
        <v>10.458</v>
      </c>
      <c r="AM66">
        <v>0</v>
      </c>
      <c r="AN66">
        <v>0.47825000000000001</v>
      </c>
      <c r="AO66">
        <v>0</v>
      </c>
      <c r="AP66">
        <v>4.4835000000000003</v>
      </c>
      <c r="AQ66">
        <v>0</v>
      </c>
      <c r="AR66">
        <v>16.142399999999999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3503.6267339999999</v>
      </c>
    </row>
    <row r="67" spans="1:53">
      <c r="A67" t="s">
        <v>109</v>
      </c>
      <c r="B67">
        <v>0</v>
      </c>
      <c r="C67">
        <v>44.1</v>
      </c>
      <c r="D67">
        <v>0</v>
      </c>
      <c r="E67">
        <v>0</v>
      </c>
      <c r="F67">
        <v>69.504000000000005</v>
      </c>
      <c r="G67">
        <v>0</v>
      </c>
      <c r="H67">
        <v>0</v>
      </c>
      <c r="I67">
        <v>87.68</v>
      </c>
      <c r="J67">
        <v>0</v>
      </c>
      <c r="K67">
        <v>686.77995799999997</v>
      </c>
      <c r="L67">
        <v>653.15250000000003</v>
      </c>
      <c r="M67">
        <v>92</v>
      </c>
      <c r="N67">
        <v>118.125</v>
      </c>
      <c r="O67">
        <v>123.66562500000001</v>
      </c>
      <c r="P67">
        <v>103.96875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0</v>
      </c>
      <c r="W67">
        <v>144.3424</v>
      </c>
      <c r="X67">
        <v>0</v>
      </c>
      <c r="Y67">
        <v>691.74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3.8490000000000002</v>
      </c>
      <c r="AF67">
        <v>6.4089999999999998</v>
      </c>
      <c r="AG67">
        <v>43.147199999999998</v>
      </c>
      <c r="AH67">
        <v>23.390899999999998</v>
      </c>
      <c r="AI67">
        <v>0</v>
      </c>
      <c r="AJ67">
        <v>0</v>
      </c>
      <c r="AK67">
        <v>52.663499999999999</v>
      </c>
      <c r="AL67">
        <v>10.458</v>
      </c>
      <c r="AM67">
        <v>0</v>
      </c>
      <c r="AN67">
        <v>0.47825000000000001</v>
      </c>
      <c r="AO67">
        <v>0</v>
      </c>
      <c r="AP67">
        <v>4.4835000000000003</v>
      </c>
      <c r="AQ67">
        <v>14.994</v>
      </c>
      <c r="AR67">
        <v>18.832799999999999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3524.6917090000006</v>
      </c>
    </row>
    <row r="68" spans="1:53">
      <c r="A68" t="s">
        <v>110</v>
      </c>
      <c r="B68">
        <v>0</v>
      </c>
      <c r="C68">
        <v>44.1</v>
      </c>
      <c r="D68">
        <v>0</v>
      </c>
      <c r="E68">
        <v>0</v>
      </c>
      <c r="F68">
        <v>69.504000000000005</v>
      </c>
      <c r="G68">
        <v>0</v>
      </c>
      <c r="H68">
        <v>0</v>
      </c>
      <c r="I68">
        <v>87.68</v>
      </c>
      <c r="J68">
        <v>0</v>
      </c>
      <c r="K68">
        <v>686.77995799999997</v>
      </c>
      <c r="L68">
        <v>653.15250000000003</v>
      </c>
      <c r="M68">
        <v>92</v>
      </c>
      <c r="N68">
        <v>118.125</v>
      </c>
      <c r="O68">
        <v>123.66562500000001</v>
      </c>
      <c r="P68">
        <v>103.96875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0</v>
      </c>
      <c r="W68">
        <v>128.60740000000001</v>
      </c>
      <c r="X68">
        <v>0</v>
      </c>
      <c r="Y68">
        <v>691.74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3.8490000000000002</v>
      </c>
      <c r="AF68">
        <v>6.4089999999999998</v>
      </c>
      <c r="AG68">
        <v>43.147199999999998</v>
      </c>
      <c r="AH68">
        <v>46.781799999999997</v>
      </c>
      <c r="AI68">
        <v>0</v>
      </c>
      <c r="AJ68">
        <v>0</v>
      </c>
      <c r="AK68">
        <v>52.663499999999999</v>
      </c>
      <c r="AL68">
        <v>10.458</v>
      </c>
      <c r="AM68">
        <v>0</v>
      </c>
      <c r="AN68">
        <v>0.47825000000000001</v>
      </c>
      <c r="AO68">
        <v>0</v>
      </c>
      <c r="AP68">
        <v>4.4835000000000003</v>
      </c>
      <c r="AQ68">
        <v>29.61</v>
      </c>
      <c r="AR68">
        <v>18.832799999999999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8" si="1">SUM(B68:AZ68)</f>
        <v>3546.9636090000004</v>
      </c>
    </row>
    <row r="69" spans="1:53">
      <c r="A69" t="s">
        <v>111</v>
      </c>
      <c r="B69">
        <v>0</v>
      </c>
      <c r="C69">
        <v>44.1</v>
      </c>
      <c r="D69">
        <v>0</v>
      </c>
      <c r="E69">
        <v>0</v>
      </c>
      <c r="F69">
        <v>69.504000000000005</v>
      </c>
      <c r="G69">
        <v>0</v>
      </c>
      <c r="H69">
        <v>0</v>
      </c>
      <c r="I69">
        <v>87.68</v>
      </c>
      <c r="J69">
        <v>0</v>
      </c>
      <c r="K69">
        <v>686.77995799999997</v>
      </c>
      <c r="L69">
        <v>653.15250000000003</v>
      </c>
      <c r="M69">
        <v>92</v>
      </c>
      <c r="N69">
        <v>118.125</v>
      </c>
      <c r="O69">
        <v>123.66562500000001</v>
      </c>
      <c r="P69">
        <v>103.96875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0</v>
      </c>
      <c r="W69">
        <v>128.60740000000001</v>
      </c>
      <c r="X69">
        <v>0</v>
      </c>
      <c r="Y69">
        <v>691.74</v>
      </c>
      <c r="Z69">
        <v>6.5537999999999998</v>
      </c>
      <c r="AA69">
        <v>0</v>
      </c>
      <c r="AB69">
        <v>0</v>
      </c>
      <c r="AC69">
        <v>0</v>
      </c>
      <c r="AD69">
        <v>0</v>
      </c>
      <c r="AE69">
        <v>3.8490000000000002</v>
      </c>
      <c r="AF69">
        <v>6.4089999999999998</v>
      </c>
      <c r="AG69">
        <v>43.147199999999998</v>
      </c>
      <c r="AH69">
        <v>70.172700000000006</v>
      </c>
      <c r="AI69">
        <v>0</v>
      </c>
      <c r="AJ69">
        <v>0</v>
      </c>
      <c r="AK69">
        <v>52.663499999999999</v>
      </c>
      <c r="AL69">
        <v>10.458</v>
      </c>
      <c r="AM69">
        <v>0</v>
      </c>
      <c r="AN69">
        <v>0.47825000000000001</v>
      </c>
      <c r="AO69">
        <v>0</v>
      </c>
      <c r="AP69">
        <v>4.4835000000000003</v>
      </c>
      <c r="AQ69">
        <v>29.61</v>
      </c>
      <c r="AR69">
        <v>15.87336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3567.3950690000001</v>
      </c>
    </row>
    <row r="70" spans="1:53">
      <c r="A70" t="s">
        <v>112</v>
      </c>
      <c r="B70">
        <v>0</v>
      </c>
      <c r="C70">
        <v>44.1</v>
      </c>
      <c r="D70">
        <v>0</v>
      </c>
      <c r="E70">
        <v>0</v>
      </c>
      <c r="F70">
        <v>69.504000000000005</v>
      </c>
      <c r="G70">
        <v>0</v>
      </c>
      <c r="H70">
        <v>0</v>
      </c>
      <c r="I70">
        <v>87.68</v>
      </c>
      <c r="J70">
        <v>0</v>
      </c>
      <c r="K70">
        <v>686.77995799999997</v>
      </c>
      <c r="L70">
        <v>653.15250000000003</v>
      </c>
      <c r="M70">
        <v>92</v>
      </c>
      <c r="N70">
        <v>118.125</v>
      </c>
      <c r="O70">
        <v>123.66562500000001</v>
      </c>
      <c r="P70">
        <v>103.96875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0</v>
      </c>
      <c r="W70">
        <v>128.60740000000001</v>
      </c>
      <c r="X70">
        <v>0</v>
      </c>
      <c r="Y70">
        <v>691.74</v>
      </c>
      <c r="Z70">
        <v>6.5537999999999998</v>
      </c>
      <c r="AA70">
        <v>0</v>
      </c>
      <c r="AB70">
        <v>0</v>
      </c>
      <c r="AC70">
        <v>8.4044399999999992</v>
      </c>
      <c r="AD70">
        <v>0</v>
      </c>
      <c r="AE70">
        <v>3.8490000000000002</v>
      </c>
      <c r="AF70">
        <v>6.4089999999999998</v>
      </c>
      <c r="AG70">
        <v>43.147199999999998</v>
      </c>
      <c r="AH70">
        <v>93.563599999999994</v>
      </c>
      <c r="AI70">
        <v>0</v>
      </c>
      <c r="AJ70">
        <v>0</v>
      </c>
      <c r="AK70">
        <v>52.663499999999999</v>
      </c>
      <c r="AL70">
        <v>10.458</v>
      </c>
      <c r="AM70">
        <v>0</v>
      </c>
      <c r="AN70">
        <v>0.47825000000000001</v>
      </c>
      <c r="AO70">
        <v>0</v>
      </c>
      <c r="AP70">
        <v>4.2272999999999996</v>
      </c>
      <c r="AQ70">
        <v>46.683</v>
      </c>
      <c r="AR70">
        <v>15.87336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3616.0072089999999</v>
      </c>
    </row>
    <row r="71" spans="1:53">
      <c r="A71" t="s">
        <v>113</v>
      </c>
      <c r="B71">
        <v>0</v>
      </c>
      <c r="C71">
        <v>44.1</v>
      </c>
      <c r="D71">
        <v>0</v>
      </c>
      <c r="E71">
        <v>0</v>
      </c>
      <c r="F71">
        <v>69.504000000000005</v>
      </c>
      <c r="G71">
        <v>0</v>
      </c>
      <c r="H71">
        <v>0</v>
      </c>
      <c r="I71">
        <v>87.68</v>
      </c>
      <c r="J71">
        <v>0</v>
      </c>
      <c r="K71">
        <v>686.77995799999997</v>
      </c>
      <c r="L71">
        <v>653.15250000000003</v>
      </c>
      <c r="M71">
        <v>92</v>
      </c>
      <c r="N71">
        <v>118.125</v>
      </c>
      <c r="O71">
        <v>123.66562500000001</v>
      </c>
      <c r="P71">
        <v>103.96875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0</v>
      </c>
      <c r="W71">
        <v>128.60740000000001</v>
      </c>
      <c r="X71">
        <v>0</v>
      </c>
      <c r="Y71">
        <v>691.74</v>
      </c>
      <c r="Z71">
        <v>6.5537999999999998</v>
      </c>
      <c r="AA71">
        <v>0</v>
      </c>
      <c r="AB71">
        <v>0</v>
      </c>
      <c r="AC71">
        <v>9.6778399999999998</v>
      </c>
      <c r="AD71">
        <v>9.1149000000000004</v>
      </c>
      <c r="AE71">
        <v>14.113</v>
      </c>
      <c r="AF71">
        <v>8.8740000000000006</v>
      </c>
      <c r="AG71">
        <v>43.147199999999998</v>
      </c>
      <c r="AH71">
        <v>93.563599999999994</v>
      </c>
      <c r="AI71">
        <v>0</v>
      </c>
      <c r="AJ71">
        <v>0</v>
      </c>
      <c r="AK71">
        <v>52.663499999999999</v>
      </c>
      <c r="AL71">
        <v>10.458</v>
      </c>
      <c r="AM71">
        <v>0</v>
      </c>
      <c r="AN71">
        <v>0.47825000000000001</v>
      </c>
      <c r="AO71">
        <v>0</v>
      </c>
      <c r="AP71">
        <v>3.5868000000000002</v>
      </c>
      <c r="AQ71">
        <v>62.244</v>
      </c>
      <c r="AR71">
        <v>15.87336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3654.0450089999995</v>
      </c>
    </row>
    <row r="72" spans="1:53">
      <c r="A72" t="s">
        <v>114</v>
      </c>
      <c r="B72">
        <v>0</v>
      </c>
      <c r="C72">
        <v>44.1</v>
      </c>
      <c r="D72">
        <v>0</v>
      </c>
      <c r="E72">
        <v>0</v>
      </c>
      <c r="F72">
        <v>69.504000000000005</v>
      </c>
      <c r="G72">
        <v>0</v>
      </c>
      <c r="H72">
        <v>0</v>
      </c>
      <c r="I72">
        <v>87.68</v>
      </c>
      <c r="J72">
        <v>0</v>
      </c>
      <c r="K72">
        <v>686.77995799999997</v>
      </c>
      <c r="L72">
        <v>653.15250000000003</v>
      </c>
      <c r="M72">
        <v>92</v>
      </c>
      <c r="N72">
        <v>118.125</v>
      </c>
      <c r="O72">
        <v>123.66562500000001</v>
      </c>
      <c r="P72">
        <v>103.96875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0</v>
      </c>
      <c r="W72">
        <v>128.60740000000001</v>
      </c>
      <c r="X72">
        <v>0</v>
      </c>
      <c r="Y72">
        <v>691.74</v>
      </c>
      <c r="Z72">
        <v>6.5537999999999998</v>
      </c>
      <c r="AA72">
        <v>0</v>
      </c>
      <c r="AB72">
        <v>13.17004</v>
      </c>
      <c r="AC72">
        <v>12.097300000000001</v>
      </c>
      <c r="AD72">
        <v>18.272072000000001</v>
      </c>
      <c r="AE72">
        <v>28.225999999999999</v>
      </c>
      <c r="AF72">
        <v>17.748000000000001</v>
      </c>
      <c r="AG72">
        <v>43.147199999999998</v>
      </c>
      <c r="AH72">
        <v>93.563599999999994</v>
      </c>
      <c r="AI72">
        <v>2.5459999999999998</v>
      </c>
      <c r="AJ72">
        <v>0</v>
      </c>
      <c r="AK72">
        <v>52.663499999999999</v>
      </c>
      <c r="AL72">
        <v>10.458</v>
      </c>
      <c r="AM72">
        <v>0</v>
      </c>
      <c r="AN72">
        <v>0.47825000000000001</v>
      </c>
      <c r="AO72">
        <v>0</v>
      </c>
      <c r="AP72">
        <v>3.0743999999999998</v>
      </c>
      <c r="AQ72">
        <v>62.244</v>
      </c>
      <c r="AR72">
        <v>15.87336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3703.812281</v>
      </c>
    </row>
    <row r="73" spans="1:53">
      <c r="A73" t="s">
        <v>115</v>
      </c>
      <c r="B73">
        <v>0</v>
      </c>
      <c r="C73">
        <v>44.31</v>
      </c>
      <c r="D73">
        <v>0</v>
      </c>
      <c r="E73">
        <v>0</v>
      </c>
      <c r="F73">
        <v>69.504000000000005</v>
      </c>
      <c r="G73">
        <v>0</v>
      </c>
      <c r="H73">
        <v>0</v>
      </c>
      <c r="I73">
        <v>87.68</v>
      </c>
      <c r="J73">
        <v>0</v>
      </c>
      <c r="K73">
        <v>686.77995799999997</v>
      </c>
      <c r="L73">
        <v>653.15250000000003</v>
      </c>
      <c r="M73">
        <v>92</v>
      </c>
      <c r="N73">
        <v>118.125</v>
      </c>
      <c r="O73">
        <v>123.66562500000001</v>
      </c>
      <c r="P73">
        <v>103.96875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0</v>
      </c>
      <c r="W73">
        <v>128.60740000000001</v>
      </c>
      <c r="X73">
        <v>0</v>
      </c>
      <c r="Y73">
        <v>691.74</v>
      </c>
      <c r="Z73">
        <v>13.1076</v>
      </c>
      <c r="AA73">
        <v>0</v>
      </c>
      <c r="AB73">
        <v>26.34008</v>
      </c>
      <c r="AC73">
        <v>19.374780999999999</v>
      </c>
      <c r="AD73">
        <v>27.408107999999999</v>
      </c>
      <c r="AE73">
        <v>49.436556000000003</v>
      </c>
      <c r="AF73">
        <v>30.565999999999999</v>
      </c>
      <c r="AG73">
        <v>43.147199999999998</v>
      </c>
      <c r="AH73">
        <v>93.563599999999994</v>
      </c>
      <c r="AI73">
        <v>16.548999999999999</v>
      </c>
      <c r="AJ73">
        <v>0</v>
      </c>
      <c r="AK73">
        <v>52.663499999999999</v>
      </c>
      <c r="AL73">
        <v>23.24</v>
      </c>
      <c r="AM73">
        <v>0</v>
      </c>
      <c r="AN73">
        <v>0.47825000000000001</v>
      </c>
      <c r="AO73">
        <v>0</v>
      </c>
      <c r="AP73">
        <v>3.0743999999999998</v>
      </c>
      <c r="AQ73">
        <v>62.244</v>
      </c>
      <c r="AR73">
        <v>17.756640000000001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3802.8564739999993</v>
      </c>
    </row>
    <row r="74" spans="1:53">
      <c r="A74" t="s">
        <v>116</v>
      </c>
      <c r="B74">
        <v>0</v>
      </c>
      <c r="C74">
        <v>44.31</v>
      </c>
      <c r="D74">
        <v>0</v>
      </c>
      <c r="E74">
        <v>0</v>
      </c>
      <c r="F74">
        <v>69.504000000000005</v>
      </c>
      <c r="G74">
        <v>0</v>
      </c>
      <c r="H74">
        <v>0</v>
      </c>
      <c r="I74">
        <v>87.68</v>
      </c>
      <c r="J74">
        <v>0</v>
      </c>
      <c r="K74">
        <v>686.77995799999997</v>
      </c>
      <c r="L74">
        <v>653.15250000000003</v>
      </c>
      <c r="M74">
        <v>92</v>
      </c>
      <c r="N74">
        <v>118.125</v>
      </c>
      <c r="O74">
        <v>123.66562500000001</v>
      </c>
      <c r="P74">
        <v>103.96875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0</v>
      </c>
      <c r="W74">
        <v>128.60740000000001</v>
      </c>
      <c r="X74">
        <v>0</v>
      </c>
      <c r="Y74">
        <v>691.74</v>
      </c>
      <c r="Z74">
        <v>13.1076</v>
      </c>
      <c r="AA74">
        <v>0</v>
      </c>
      <c r="AB74">
        <v>39.510120000000001</v>
      </c>
      <c r="AC74">
        <v>19.374780999999999</v>
      </c>
      <c r="AD74">
        <v>36.544144000000003</v>
      </c>
      <c r="AE74">
        <v>49.436556000000003</v>
      </c>
      <c r="AF74">
        <v>30.565999999999999</v>
      </c>
      <c r="AG74">
        <v>43.147199999999998</v>
      </c>
      <c r="AH74">
        <v>93.563599999999994</v>
      </c>
      <c r="AI74">
        <v>16.548999999999999</v>
      </c>
      <c r="AJ74">
        <v>0</v>
      </c>
      <c r="AK74">
        <v>52.663499999999999</v>
      </c>
      <c r="AL74">
        <v>53.451999999999998</v>
      </c>
      <c r="AM74">
        <v>0</v>
      </c>
      <c r="AN74">
        <v>0.47825000000000001</v>
      </c>
      <c r="AO74">
        <v>0</v>
      </c>
      <c r="AP74">
        <v>3.0743999999999998</v>
      </c>
      <c r="AQ74">
        <v>62.244</v>
      </c>
      <c r="AR74">
        <v>17.4876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3855.105509999999</v>
      </c>
    </row>
    <row r="75" spans="1:53">
      <c r="A75" t="s">
        <v>117</v>
      </c>
      <c r="B75">
        <v>0</v>
      </c>
      <c r="C75">
        <v>44.31</v>
      </c>
      <c r="D75">
        <v>0</v>
      </c>
      <c r="E75">
        <v>0</v>
      </c>
      <c r="F75">
        <v>69.504000000000005</v>
      </c>
      <c r="G75">
        <v>0</v>
      </c>
      <c r="H75">
        <v>0</v>
      </c>
      <c r="I75">
        <v>87.68</v>
      </c>
      <c r="J75">
        <v>0</v>
      </c>
      <c r="K75">
        <v>686.77995799999997</v>
      </c>
      <c r="L75">
        <v>653.15250000000003</v>
      </c>
      <c r="M75">
        <v>92</v>
      </c>
      <c r="N75">
        <v>118.125</v>
      </c>
      <c r="O75">
        <v>123.66562500000001</v>
      </c>
      <c r="P75">
        <v>103.96875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0</v>
      </c>
      <c r="W75">
        <v>128.60740000000001</v>
      </c>
      <c r="X75">
        <v>0</v>
      </c>
      <c r="Y75">
        <v>691.74</v>
      </c>
      <c r="Z75">
        <v>13.1076</v>
      </c>
      <c r="AA75">
        <v>0</v>
      </c>
      <c r="AB75">
        <v>39.510120000000001</v>
      </c>
      <c r="AC75">
        <v>19.374780999999999</v>
      </c>
      <c r="AD75">
        <v>36.544144000000003</v>
      </c>
      <c r="AE75">
        <v>49.436556000000003</v>
      </c>
      <c r="AF75">
        <v>30.565999999999999</v>
      </c>
      <c r="AG75">
        <v>43.147199999999998</v>
      </c>
      <c r="AH75">
        <v>93.563599999999994</v>
      </c>
      <c r="AI75">
        <v>16.548999999999999</v>
      </c>
      <c r="AJ75">
        <v>0</v>
      </c>
      <c r="AK75">
        <v>52.663499999999999</v>
      </c>
      <c r="AL75">
        <v>53.451999999999998</v>
      </c>
      <c r="AM75">
        <v>0</v>
      </c>
      <c r="AN75">
        <v>0.47825000000000001</v>
      </c>
      <c r="AO75">
        <v>0</v>
      </c>
      <c r="AP75">
        <v>3.0743999999999998</v>
      </c>
      <c r="AQ75">
        <v>62.244</v>
      </c>
      <c r="AR75">
        <v>17.4876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3855.105509999999</v>
      </c>
    </row>
    <row r="76" spans="1:53">
      <c r="A76" t="s">
        <v>118</v>
      </c>
      <c r="B76">
        <v>0</v>
      </c>
      <c r="C76">
        <v>44.31</v>
      </c>
      <c r="D76">
        <v>0</v>
      </c>
      <c r="E76">
        <v>0</v>
      </c>
      <c r="F76">
        <v>69.504000000000005</v>
      </c>
      <c r="G76">
        <v>0</v>
      </c>
      <c r="H76">
        <v>0</v>
      </c>
      <c r="I76">
        <v>87.68</v>
      </c>
      <c r="J76">
        <v>0</v>
      </c>
      <c r="K76">
        <v>686.77995799999997</v>
      </c>
      <c r="L76">
        <v>653.15250000000003</v>
      </c>
      <c r="M76">
        <v>92</v>
      </c>
      <c r="N76">
        <v>118.125</v>
      </c>
      <c r="O76">
        <v>123.66562500000001</v>
      </c>
      <c r="P76">
        <v>103.96875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0</v>
      </c>
      <c r="W76">
        <v>128.60740000000001</v>
      </c>
      <c r="X76">
        <v>0</v>
      </c>
      <c r="Y76">
        <v>691.74</v>
      </c>
      <c r="Z76">
        <v>13.1076</v>
      </c>
      <c r="AA76">
        <v>0</v>
      </c>
      <c r="AB76">
        <v>39.510120000000001</v>
      </c>
      <c r="AC76">
        <v>19.374780999999999</v>
      </c>
      <c r="AD76">
        <v>36.544144000000003</v>
      </c>
      <c r="AE76">
        <v>49.436556000000003</v>
      </c>
      <c r="AF76">
        <v>30.565999999999999</v>
      </c>
      <c r="AG76">
        <v>43.147199999999998</v>
      </c>
      <c r="AH76">
        <v>93.563599999999994</v>
      </c>
      <c r="AI76">
        <v>16.548999999999999</v>
      </c>
      <c r="AJ76">
        <v>0</v>
      </c>
      <c r="AK76">
        <v>52.663499999999999</v>
      </c>
      <c r="AL76">
        <v>53.451999999999998</v>
      </c>
      <c r="AM76">
        <v>0</v>
      </c>
      <c r="AN76">
        <v>0.47825000000000001</v>
      </c>
      <c r="AO76">
        <v>0</v>
      </c>
      <c r="AP76">
        <v>3.0743999999999998</v>
      </c>
      <c r="AQ76">
        <v>62.244</v>
      </c>
      <c r="AR76">
        <v>17.4876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3855.105509999999</v>
      </c>
    </row>
    <row r="77" spans="1:53">
      <c r="A77" t="s">
        <v>119</v>
      </c>
      <c r="B77">
        <v>0</v>
      </c>
      <c r="C77">
        <v>44.31</v>
      </c>
      <c r="D77">
        <v>0</v>
      </c>
      <c r="E77">
        <v>0</v>
      </c>
      <c r="F77">
        <v>69.504000000000005</v>
      </c>
      <c r="G77">
        <v>0</v>
      </c>
      <c r="H77">
        <v>0</v>
      </c>
      <c r="I77">
        <v>87.68</v>
      </c>
      <c r="J77">
        <v>0</v>
      </c>
      <c r="K77">
        <v>686.77995799999997</v>
      </c>
      <c r="L77">
        <v>653.15250000000003</v>
      </c>
      <c r="M77">
        <v>92</v>
      </c>
      <c r="N77">
        <v>118.125</v>
      </c>
      <c r="O77">
        <v>123.66562500000001</v>
      </c>
      <c r="P77">
        <v>103.96875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0</v>
      </c>
      <c r="W77">
        <v>128.60740000000001</v>
      </c>
      <c r="X77">
        <v>0</v>
      </c>
      <c r="Y77">
        <v>691.74</v>
      </c>
      <c r="Z77">
        <v>13.1076</v>
      </c>
      <c r="AA77">
        <v>0</v>
      </c>
      <c r="AB77">
        <v>39.510120000000001</v>
      </c>
      <c r="AC77">
        <v>19.374780999999999</v>
      </c>
      <c r="AD77">
        <v>36.544144000000003</v>
      </c>
      <c r="AE77">
        <v>49.436556000000003</v>
      </c>
      <c r="AF77">
        <v>30.565999999999999</v>
      </c>
      <c r="AG77">
        <v>43.147199999999998</v>
      </c>
      <c r="AH77">
        <v>93.563599999999994</v>
      </c>
      <c r="AI77">
        <v>16.548999999999999</v>
      </c>
      <c r="AJ77">
        <v>0</v>
      </c>
      <c r="AK77">
        <v>52.663499999999999</v>
      </c>
      <c r="AL77">
        <v>53.451999999999998</v>
      </c>
      <c r="AM77">
        <v>0</v>
      </c>
      <c r="AN77">
        <v>0.47825000000000001</v>
      </c>
      <c r="AO77">
        <v>0</v>
      </c>
      <c r="AP77">
        <v>3.0743999999999998</v>
      </c>
      <c r="AQ77">
        <v>62.244</v>
      </c>
      <c r="AR77">
        <v>17.4876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3855.105509999999</v>
      </c>
    </row>
    <row r="78" spans="1:53">
      <c r="A78" t="s">
        <v>120</v>
      </c>
      <c r="B78">
        <v>0</v>
      </c>
      <c r="C78">
        <v>44.31</v>
      </c>
      <c r="D78">
        <v>0</v>
      </c>
      <c r="E78">
        <v>0</v>
      </c>
      <c r="F78">
        <v>69.504000000000005</v>
      </c>
      <c r="G78">
        <v>0</v>
      </c>
      <c r="H78">
        <v>0</v>
      </c>
      <c r="I78">
        <v>87.68</v>
      </c>
      <c r="J78">
        <v>0</v>
      </c>
      <c r="K78">
        <v>686.77995799999997</v>
      </c>
      <c r="L78">
        <v>653.15250000000003</v>
      </c>
      <c r="M78">
        <v>92</v>
      </c>
      <c r="N78">
        <v>118.125</v>
      </c>
      <c r="O78">
        <v>123.66562500000001</v>
      </c>
      <c r="P78">
        <v>103.96875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0</v>
      </c>
      <c r="W78">
        <v>128.60740000000001</v>
      </c>
      <c r="X78">
        <v>0</v>
      </c>
      <c r="Y78">
        <v>691.74</v>
      </c>
      <c r="Z78">
        <v>13.1076</v>
      </c>
      <c r="AA78">
        <v>0</v>
      </c>
      <c r="AB78">
        <v>26.34008</v>
      </c>
      <c r="AC78">
        <v>19.374780999999999</v>
      </c>
      <c r="AD78">
        <v>27.408107999999999</v>
      </c>
      <c r="AE78">
        <v>49.436556000000003</v>
      </c>
      <c r="AF78">
        <v>30.565999999999999</v>
      </c>
      <c r="AG78">
        <v>43.147199999999998</v>
      </c>
      <c r="AH78">
        <v>93.563599999999994</v>
      </c>
      <c r="AI78">
        <v>16.548999999999999</v>
      </c>
      <c r="AJ78">
        <v>0</v>
      </c>
      <c r="AK78">
        <v>52.663499999999999</v>
      </c>
      <c r="AL78">
        <v>23.24</v>
      </c>
      <c r="AM78">
        <v>0</v>
      </c>
      <c r="AN78">
        <v>0.47825000000000001</v>
      </c>
      <c r="AO78">
        <v>0</v>
      </c>
      <c r="AP78">
        <v>3.0743999999999998</v>
      </c>
      <c r="AQ78">
        <v>62.244</v>
      </c>
      <c r="AR78">
        <v>17.4876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3802.5874339999991</v>
      </c>
    </row>
    <row r="79" spans="1:53">
      <c r="A79" t="s">
        <v>121</v>
      </c>
      <c r="B79">
        <v>0</v>
      </c>
      <c r="C79">
        <v>44.414999999999999</v>
      </c>
      <c r="D79">
        <v>0</v>
      </c>
      <c r="E79">
        <v>0</v>
      </c>
      <c r="F79">
        <v>69.504000000000005</v>
      </c>
      <c r="G79">
        <v>0</v>
      </c>
      <c r="H79">
        <v>0</v>
      </c>
      <c r="I79">
        <v>87.68</v>
      </c>
      <c r="J79">
        <v>0</v>
      </c>
      <c r="K79">
        <v>686.77995799999997</v>
      </c>
      <c r="L79">
        <v>653.15250000000003</v>
      </c>
      <c r="M79">
        <v>92</v>
      </c>
      <c r="N79">
        <v>118.125</v>
      </c>
      <c r="O79">
        <v>123.66562500000001</v>
      </c>
      <c r="P79">
        <v>103.96875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0</v>
      </c>
      <c r="W79">
        <v>144.3424</v>
      </c>
      <c r="X79">
        <v>0</v>
      </c>
      <c r="Y79">
        <v>691.74</v>
      </c>
      <c r="Z79">
        <v>13.1076</v>
      </c>
      <c r="AA79">
        <v>0</v>
      </c>
      <c r="AB79">
        <v>13.17004</v>
      </c>
      <c r="AC79">
        <v>19.374780999999999</v>
      </c>
      <c r="AD79">
        <v>18.272072000000001</v>
      </c>
      <c r="AE79">
        <v>14.113</v>
      </c>
      <c r="AF79">
        <v>17.748000000000001</v>
      </c>
      <c r="AG79">
        <v>43.147199999999998</v>
      </c>
      <c r="AH79">
        <v>70.172700000000006</v>
      </c>
      <c r="AI79">
        <v>2.5459999999999998</v>
      </c>
      <c r="AJ79">
        <v>0</v>
      </c>
      <c r="AK79">
        <v>52.663499999999999</v>
      </c>
      <c r="AL79">
        <v>10.458</v>
      </c>
      <c r="AM79">
        <v>0</v>
      </c>
      <c r="AN79">
        <v>0.47825000000000001</v>
      </c>
      <c r="AO79">
        <v>0</v>
      </c>
      <c r="AP79">
        <v>3.0743999999999998</v>
      </c>
      <c r="AQ79">
        <v>62.055</v>
      </c>
      <c r="AR79">
        <v>17.4876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3697.6149019999993</v>
      </c>
    </row>
    <row r="80" spans="1:53">
      <c r="A80" t="s">
        <v>122</v>
      </c>
      <c r="B80">
        <v>0</v>
      </c>
      <c r="C80">
        <v>44.414999999999999</v>
      </c>
      <c r="D80">
        <v>0</v>
      </c>
      <c r="E80">
        <v>0</v>
      </c>
      <c r="F80">
        <v>69.504000000000005</v>
      </c>
      <c r="G80">
        <v>0</v>
      </c>
      <c r="H80">
        <v>0</v>
      </c>
      <c r="I80">
        <v>88.775999999999996</v>
      </c>
      <c r="J80">
        <v>0</v>
      </c>
      <c r="K80">
        <v>686.77995799999997</v>
      </c>
      <c r="L80">
        <v>653.15250000000003</v>
      </c>
      <c r="M80">
        <v>92</v>
      </c>
      <c r="N80">
        <v>118.125</v>
      </c>
      <c r="O80">
        <v>123.66562500000001</v>
      </c>
      <c r="P80">
        <v>103.96875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0</v>
      </c>
      <c r="W80">
        <v>147.515625</v>
      </c>
      <c r="X80">
        <v>0</v>
      </c>
      <c r="Y80">
        <v>691.74</v>
      </c>
      <c r="Z80">
        <v>13.1076</v>
      </c>
      <c r="AA80">
        <v>0</v>
      </c>
      <c r="AB80">
        <v>13.17004</v>
      </c>
      <c r="AC80">
        <v>19.374780999999999</v>
      </c>
      <c r="AD80">
        <v>9.1360360000000007</v>
      </c>
      <c r="AE80">
        <v>14.113</v>
      </c>
      <c r="AF80">
        <v>17.748000000000001</v>
      </c>
      <c r="AG80">
        <v>43.147199999999998</v>
      </c>
      <c r="AH80">
        <v>70.172700000000006</v>
      </c>
      <c r="AI80">
        <v>0</v>
      </c>
      <c r="AJ80">
        <v>0</v>
      </c>
      <c r="AK80">
        <v>52.663499999999999</v>
      </c>
      <c r="AL80">
        <v>10.458</v>
      </c>
      <c r="AM80">
        <v>0</v>
      </c>
      <c r="AN80">
        <v>0.47825000000000001</v>
      </c>
      <c r="AO80">
        <v>0</v>
      </c>
      <c r="AP80">
        <v>3.3306</v>
      </c>
      <c r="AQ80">
        <v>60.795000000000002</v>
      </c>
      <c r="AR80">
        <v>17.4876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3689.1982909999992</v>
      </c>
    </row>
    <row r="81" spans="1:53">
      <c r="A81" t="s">
        <v>123</v>
      </c>
      <c r="B81">
        <v>0</v>
      </c>
      <c r="C81">
        <v>44.414999999999999</v>
      </c>
      <c r="D81">
        <v>0</v>
      </c>
      <c r="E81">
        <v>0</v>
      </c>
      <c r="F81">
        <v>69.504000000000005</v>
      </c>
      <c r="G81">
        <v>0</v>
      </c>
      <c r="H81">
        <v>0</v>
      </c>
      <c r="I81">
        <v>88.775999999999996</v>
      </c>
      <c r="J81">
        <v>0</v>
      </c>
      <c r="K81">
        <v>686.77995799999997</v>
      </c>
      <c r="L81">
        <v>653.15250000000003</v>
      </c>
      <c r="M81">
        <v>92</v>
      </c>
      <c r="N81">
        <v>118.125</v>
      </c>
      <c r="O81">
        <v>123.66562500000001</v>
      </c>
      <c r="P81">
        <v>103.96875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0</v>
      </c>
      <c r="W81">
        <v>147.515625</v>
      </c>
      <c r="X81">
        <v>0</v>
      </c>
      <c r="Y81">
        <v>691.74</v>
      </c>
      <c r="Z81">
        <v>13.1076</v>
      </c>
      <c r="AA81">
        <v>0</v>
      </c>
      <c r="AB81">
        <v>0</v>
      </c>
      <c r="AC81">
        <v>0</v>
      </c>
      <c r="AD81">
        <v>0</v>
      </c>
      <c r="AE81">
        <v>3.8490000000000002</v>
      </c>
      <c r="AF81">
        <v>9.0711999999999993</v>
      </c>
      <c r="AG81">
        <v>43.147199999999998</v>
      </c>
      <c r="AH81">
        <v>70.172700000000006</v>
      </c>
      <c r="AI81">
        <v>0</v>
      </c>
      <c r="AJ81">
        <v>0</v>
      </c>
      <c r="AK81">
        <v>52.663499999999999</v>
      </c>
      <c r="AL81">
        <v>10.458</v>
      </c>
      <c r="AM81">
        <v>0</v>
      </c>
      <c r="AN81">
        <v>0.47825000000000001</v>
      </c>
      <c r="AO81">
        <v>0</v>
      </c>
      <c r="AP81">
        <v>2.6901000000000002</v>
      </c>
      <c r="AQ81">
        <v>60.795000000000002</v>
      </c>
      <c r="AR81">
        <v>16.142399999999999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3626.5909339999998</v>
      </c>
    </row>
    <row r="82" spans="1:53">
      <c r="A82" t="s">
        <v>124</v>
      </c>
      <c r="B82">
        <v>0</v>
      </c>
      <c r="C82">
        <v>44.414999999999999</v>
      </c>
      <c r="D82">
        <v>0</v>
      </c>
      <c r="E82">
        <v>0</v>
      </c>
      <c r="F82">
        <v>69.504000000000005</v>
      </c>
      <c r="G82">
        <v>0</v>
      </c>
      <c r="H82">
        <v>0</v>
      </c>
      <c r="I82">
        <v>88.775999999999996</v>
      </c>
      <c r="J82">
        <v>0</v>
      </c>
      <c r="K82">
        <v>686.77995799999997</v>
      </c>
      <c r="L82">
        <v>653.15250000000003</v>
      </c>
      <c r="M82">
        <v>92</v>
      </c>
      <c r="N82">
        <v>118.125</v>
      </c>
      <c r="O82">
        <v>123.66562500000001</v>
      </c>
      <c r="P82">
        <v>103.96875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0</v>
      </c>
      <c r="W82">
        <v>147.515625</v>
      </c>
      <c r="X82">
        <v>0</v>
      </c>
      <c r="Y82">
        <v>691.74</v>
      </c>
      <c r="Z82">
        <v>13.1076</v>
      </c>
      <c r="AA82">
        <v>0</v>
      </c>
      <c r="AB82">
        <v>0</v>
      </c>
      <c r="AC82">
        <v>0</v>
      </c>
      <c r="AD82">
        <v>0</v>
      </c>
      <c r="AE82">
        <v>3.8490000000000002</v>
      </c>
      <c r="AF82">
        <v>8.8740000000000006</v>
      </c>
      <c r="AG82">
        <v>43.147199999999998</v>
      </c>
      <c r="AH82">
        <v>70.172700000000006</v>
      </c>
      <c r="AI82">
        <v>0</v>
      </c>
      <c r="AJ82">
        <v>0</v>
      </c>
      <c r="AK82">
        <v>52.663499999999999</v>
      </c>
      <c r="AL82">
        <v>10.458</v>
      </c>
      <c r="AM82">
        <v>0</v>
      </c>
      <c r="AN82">
        <v>0.47825000000000001</v>
      </c>
      <c r="AO82">
        <v>0</v>
      </c>
      <c r="AP82">
        <v>3.2025000000000001</v>
      </c>
      <c r="AQ82">
        <v>60.795000000000002</v>
      </c>
      <c r="AR82">
        <v>16.142399999999999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3626.9061339999998</v>
      </c>
    </row>
    <row r="83" spans="1:53">
      <c r="A83" t="s">
        <v>125</v>
      </c>
      <c r="B83">
        <v>0</v>
      </c>
      <c r="C83">
        <v>44.414999999999999</v>
      </c>
      <c r="D83">
        <v>0</v>
      </c>
      <c r="E83">
        <v>0</v>
      </c>
      <c r="F83">
        <v>69.504000000000005</v>
      </c>
      <c r="G83">
        <v>0</v>
      </c>
      <c r="H83">
        <v>0</v>
      </c>
      <c r="I83">
        <v>88.775999999999996</v>
      </c>
      <c r="J83">
        <v>0</v>
      </c>
      <c r="K83">
        <v>686.77995799999997</v>
      </c>
      <c r="L83">
        <v>653.15250000000003</v>
      </c>
      <c r="M83">
        <v>92</v>
      </c>
      <c r="N83">
        <v>118.125</v>
      </c>
      <c r="O83">
        <v>123.66562500000001</v>
      </c>
      <c r="P83">
        <v>103.96875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0</v>
      </c>
      <c r="W83">
        <v>147.515625</v>
      </c>
      <c r="X83">
        <v>0</v>
      </c>
      <c r="Y83">
        <v>691.74</v>
      </c>
      <c r="Z83">
        <v>13.1076</v>
      </c>
      <c r="AA83">
        <v>0</v>
      </c>
      <c r="AB83">
        <v>0</v>
      </c>
      <c r="AC83">
        <v>0</v>
      </c>
      <c r="AD83">
        <v>0</v>
      </c>
      <c r="AE83">
        <v>3.8490000000000002</v>
      </c>
      <c r="AF83">
        <v>8.8740000000000006</v>
      </c>
      <c r="AG83">
        <v>43.147199999999998</v>
      </c>
      <c r="AH83">
        <v>46.781799999999997</v>
      </c>
      <c r="AI83">
        <v>0</v>
      </c>
      <c r="AJ83">
        <v>0</v>
      </c>
      <c r="AK83">
        <v>52.663499999999999</v>
      </c>
      <c r="AL83">
        <v>10.458</v>
      </c>
      <c r="AM83">
        <v>0</v>
      </c>
      <c r="AN83">
        <v>0.47825000000000001</v>
      </c>
      <c r="AO83">
        <v>0</v>
      </c>
      <c r="AP83">
        <v>3.2025000000000001</v>
      </c>
      <c r="AQ83">
        <v>60.795000000000002</v>
      </c>
      <c r="AR83">
        <v>16.142399999999999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3603.515234</v>
      </c>
    </row>
    <row r="84" spans="1:53">
      <c r="A84" t="s">
        <v>126</v>
      </c>
      <c r="B84">
        <v>0</v>
      </c>
      <c r="C84">
        <v>44.414999999999999</v>
      </c>
      <c r="D84">
        <v>0</v>
      </c>
      <c r="E84">
        <v>0</v>
      </c>
      <c r="F84">
        <v>69.504000000000005</v>
      </c>
      <c r="G84">
        <v>0</v>
      </c>
      <c r="H84">
        <v>0</v>
      </c>
      <c r="I84">
        <v>88.775999999999996</v>
      </c>
      <c r="J84">
        <v>0</v>
      </c>
      <c r="K84">
        <v>686.77995799999997</v>
      </c>
      <c r="L84">
        <v>653.15250000000003</v>
      </c>
      <c r="M84">
        <v>92</v>
      </c>
      <c r="N84">
        <v>118.125</v>
      </c>
      <c r="O84">
        <v>123.66562500000001</v>
      </c>
      <c r="P84">
        <v>103.96875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0</v>
      </c>
      <c r="W84">
        <v>147.515625</v>
      </c>
      <c r="X84">
        <v>0</v>
      </c>
      <c r="Y84">
        <v>691.74</v>
      </c>
      <c r="Z84">
        <v>13.1076</v>
      </c>
      <c r="AA84">
        <v>0</v>
      </c>
      <c r="AB84">
        <v>0</v>
      </c>
      <c r="AC84">
        <v>0</v>
      </c>
      <c r="AD84">
        <v>0</v>
      </c>
      <c r="AE84">
        <v>3.8490000000000002</v>
      </c>
      <c r="AF84">
        <v>8.8740000000000006</v>
      </c>
      <c r="AG84">
        <v>43.147199999999998</v>
      </c>
      <c r="AH84">
        <v>46.781799999999997</v>
      </c>
      <c r="AI84">
        <v>0</v>
      </c>
      <c r="AJ84">
        <v>0</v>
      </c>
      <c r="AK84">
        <v>52.663499999999999</v>
      </c>
      <c r="AL84">
        <v>10.458</v>
      </c>
      <c r="AM84">
        <v>0</v>
      </c>
      <c r="AN84">
        <v>0.47825000000000001</v>
      </c>
      <c r="AO84">
        <v>0</v>
      </c>
      <c r="AP84">
        <v>3.2025000000000001</v>
      </c>
      <c r="AQ84">
        <v>60.795000000000002</v>
      </c>
      <c r="AR84">
        <v>16.142399999999999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3603.515234</v>
      </c>
    </row>
    <row r="85" spans="1:53">
      <c r="A85" t="s">
        <v>127</v>
      </c>
      <c r="B85">
        <v>0</v>
      </c>
      <c r="C85">
        <v>44.414999999999999</v>
      </c>
      <c r="D85">
        <v>0</v>
      </c>
      <c r="E85">
        <v>0</v>
      </c>
      <c r="F85">
        <v>69.504000000000005</v>
      </c>
      <c r="G85">
        <v>0</v>
      </c>
      <c r="H85">
        <v>0</v>
      </c>
      <c r="I85">
        <v>88.775999999999996</v>
      </c>
      <c r="J85">
        <v>0</v>
      </c>
      <c r="K85">
        <v>686.77995799999997</v>
      </c>
      <c r="L85">
        <v>653.15250000000003</v>
      </c>
      <c r="M85">
        <v>92</v>
      </c>
      <c r="N85">
        <v>118.125</v>
      </c>
      <c r="O85">
        <v>123.66562500000001</v>
      </c>
      <c r="P85">
        <v>103.96875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0</v>
      </c>
      <c r="W85">
        <v>147.515625</v>
      </c>
      <c r="X85">
        <v>0</v>
      </c>
      <c r="Y85">
        <v>691.74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3.8490000000000002</v>
      </c>
      <c r="AF85">
        <v>8.8740000000000006</v>
      </c>
      <c r="AG85">
        <v>43.147199999999998</v>
      </c>
      <c r="AH85">
        <v>18.940000000000001</v>
      </c>
      <c r="AI85">
        <v>0</v>
      </c>
      <c r="AJ85">
        <v>0</v>
      </c>
      <c r="AK85">
        <v>52.663499999999999</v>
      </c>
      <c r="AL85">
        <v>10.458</v>
      </c>
      <c r="AM85">
        <v>0</v>
      </c>
      <c r="AN85">
        <v>0.47825000000000001</v>
      </c>
      <c r="AO85">
        <v>0</v>
      </c>
      <c r="AP85">
        <v>3.2025000000000001</v>
      </c>
      <c r="AQ85">
        <v>60.795000000000002</v>
      </c>
      <c r="AR85">
        <v>16.142399999999999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3562.565834</v>
      </c>
    </row>
    <row r="86" spans="1:53">
      <c r="A86" t="s">
        <v>128</v>
      </c>
      <c r="B86">
        <v>0</v>
      </c>
      <c r="C86">
        <v>44.414999999999999</v>
      </c>
      <c r="D86">
        <v>0</v>
      </c>
      <c r="E86">
        <v>0</v>
      </c>
      <c r="F86">
        <v>69.504000000000005</v>
      </c>
      <c r="G86">
        <v>0</v>
      </c>
      <c r="H86">
        <v>0</v>
      </c>
      <c r="I86">
        <v>88.775999999999996</v>
      </c>
      <c r="J86">
        <v>0</v>
      </c>
      <c r="K86">
        <v>686.77995799999997</v>
      </c>
      <c r="L86">
        <v>653.15250000000003</v>
      </c>
      <c r="M86">
        <v>92</v>
      </c>
      <c r="N86">
        <v>118.125</v>
      </c>
      <c r="O86">
        <v>123.66562500000001</v>
      </c>
      <c r="P86">
        <v>103.96875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0</v>
      </c>
      <c r="W86">
        <v>147.515625</v>
      </c>
      <c r="X86">
        <v>0</v>
      </c>
      <c r="Y86">
        <v>691.74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3.8490000000000002</v>
      </c>
      <c r="AF86">
        <v>8.8740000000000006</v>
      </c>
      <c r="AG86">
        <v>43.147199999999998</v>
      </c>
      <c r="AH86">
        <v>3.9773999999999998</v>
      </c>
      <c r="AI86">
        <v>0</v>
      </c>
      <c r="AJ86">
        <v>0</v>
      </c>
      <c r="AK86">
        <v>52.663499999999999</v>
      </c>
      <c r="AL86">
        <v>10.458</v>
      </c>
      <c r="AM86">
        <v>0</v>
      </c>
      <c r="AN86">
        <v>0.47825000000000001</v>
      </c>
      <c r="AO86">
        <v>0</v>
      </c>
      <c r="AP86">
        <v>3.2025000000000001</v>
      </c>
      <c r="AQ86">
        <v>45.36</v>
      </c>
      <c r="AR86">
        <v>16.142399999999999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3532.1682340000002</v>
      </c>
    </row>
    <row r="87" spans="1:53">
      <c r="A87" t="s">
        <v>129</v>
      </c>
      <c r="B87">
        <v>0</v>
      </c>
      <c r="C87">
        <v>44.52</v>
      </c>
      <c r="D87">
        <v>0</v>
      </c>
      <c r="E87">
        <v>0</v>
      </c>
      <c r="F87">
        <v>69.504000000000005</v>
      </c>
      <c r="G87">
        <v>0</v>
      </c>
      <c r="H87">
        <v>0</v>
      </c>
      <c r="I87">
        <v>88.775999999999996</v>
      </c>
      <c r="J87">
        <v>0</v>
      </c>
      <c r="K87">
        <v>686.77995799999997</v>
      </c>
      <c r="L87">
        <v>653.15250000000003</v>
      </c>
      <c r="M87">
        <v>92</v>
      </c>
      <c r="N87">
        <v>118.125</v>
      </c>
      <c r="O87">
        <v>123.66562500000001</v>
      </c>
      <c r="P87">
        <v>103.96875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0</v>
      </c>
      <c r="W87">
        <v>147.515625</v>
      </c>
      <c r="X87">
        <v>0</v>
      </c>
      <c r="Y87">
        <v>691.74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3.8490000000000002</v>
      </c>
      <c r="AF87">
        <v>8.8740000000000006</v>
      </c>
      <c r="AG87">
        <v>43.147199999999998</v>
      </c>
      <c r="AH87">
        <v>0</v>
      </c>
      <c r="AI87">
        <v>0</v>
      </c>
      <c r="AJ87">
        <v>0</v>
      </c>
      <c r="AK87">
        <v>52.663499999999999</v>
      </c>
      <c r="AL87">
        <v>10.458</v>
      </c>
      <c r="AM87">
        <v>0</v>
      </c>
      <c r="AN87">
        <v>0.47825000000000001</v>
      </c>
      <c r="AO87">
        <v>0</v>
      </c>
      <c r="AP87">
        <v>3.2025000000000001</v>
      </c>
      <c r="AQ87">
        <v>30.24</v>
      </c>
      <c r="AR87">
        <v>16.142399999999999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3513.1758340000001</v>
      </c>
    </row>
    <row r="88" spans="1:53">
      <c r="A88" t="s">
        <v>130</v>
      </c>
      <c r="B88">
        <v>0</v>
      </c>
      <c r="C88">
        <v>44.52</v>
      </c>
      <c r="D88">
        <v>0</v>
      </c>
      <c r="E88">
        <v>0</v>
      </c>
      <c r="F88">
        <v>69.504000000000005</v>
      </c>
      <c r="G88">
        <v>0</v>
      </c>
      <c r="H88">
        <v>0</v>
      </c>
      <c r="I88">
        <v>88.775999999999996</v>
      </c>
      <c r="J88">
        <v>0</v>
      </c>
      <c r="K88">
        <v>686.77995799999997</v>
      </c>
      <c r="L88">
        <v>653.15250000000003</v>
      </c>
      <c r="M88">
        <v>92</v>
      </c>
      <c r="N88">
        <v>118.125</v>
      </c>
      <c r="O88">
        <v>123.66562500000001</v>
      </c>
      <c r="P88">
        <v>103.96875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0</v>
      </c>
      <c r="W88">
        <v>147.515625</v>
      </c>
      <c r="X88">
        <v>0</v>
      </c>
      <c r="Y88">
        <v>691.74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3.8490000000000002</v>
      </c>
      <c r="AF88">
        <v>8.8740000000000006</v>
      </c>
      <c r="AG88">
        <v>43.147199999999998</v>
      </c>
      <c r="AH88">
        <v>0</v>
      </c>
      <c r="AI88">
        <v>0</v>
      </c>
      <c r="AJ88">
        <v>0</v>
      </c>
      <c r="AK88">
        <v>52.663499999999999</v>
      </c>
      <c r="AL88">
        <v>10.458</v>
      </c>
      <c r="AM88">
        <v>0</v>
      </c>
      <c r="AN88">
        <v>0.47825000000000001</v>
      </c>
      <c r="AO88">
        <v>0</v>
      </c>
      <c r="AP88">
        <v>3.2025000000000001</v>
      </c>
      <c r="AQ88">
        <v>30.24</v>
      </c>
      <c r="AR88">
        <v>16.142399999999999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3513.1758340000001</v>
      </c>
    </row>
    <row r="89" spans="1:53">
      <c r="A89" t="s">
        <v>131</v>
      </c>
      <c r="B89">
        <v>0</v>
      </c>
      <c r="C89">
        <v>44.52</v>
      </c>
      <c r="D89">
        <v>0</v>
      </c>
      <c r="E89">
        <v>0</v>
      </c>
      <c r="F89">
        <v>69.504000000000005</v>
      </c>
      <c r="G89">
        <v>0</v>
      </c>
      <c r="H89">
        <v>0</v>
      </c>
      <c r="I89">
        <v>88.775999999999996</v>
      </c>
      <c r="J89">
        <v>0</v>
      </c>
      <c r="K89">
        <v>686.77995799999997</v>
      </c>
      <c r="L89">
        <v>653.15250000000003</v>
      </c>
      <c r="M89">
        <v>92</v>
      </c>
      <c r="N89">
        <v>118.125</v>
      </c>
      <c r="O89">
        <v>123.66562500000001</v>
      </c>
      <c r="P89">
        <v>103.96875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0</v>
      </c>
      <c r="W89">
        <v>147.515625</v>
      </c>
      <c r="X89">
        <v>0</v>
      </c>
      <c r="Y89">
        <v>691.74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3.8490000000000002</v>
      </c>
      <c r="AF89">
        <v>8.8740000000000006</v>
      </c>
      <c r="AG89">
        <v>43.147199999999998</v>
      </c>
      <c r="AH89">
        <v>0</v>
      </c>
      <c r="AI89">
        <v>0</v>
      </c>
      <c r="AJ89">
        <v>0</v>
      </c>
      <c r="AK89">
        <v>52.663499999999999</v>
      </c>
      <c r="AL89">
        <v>10.458</v>
      </c>
      <c r="AM89">
        <v>0</v>
      </c>
      <c r="AN89">
        <v>0.47825000000000001</v>
      </c>
      <c r="AO89">
        <v>0</v>
      </c>
      <c r="AP89">
        <v>2.5619999999999998</v>
      </c>
      <c r="AQ89">
        <v>15.561</v>
      </c>
      <c r="AR89">
        <v>16.142399999999999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3497.8563340000005</v>
      </c>
    </row>
    <row r="90" spans="1:53">
      <c r="A90" t="s">
        <v>132</v>
      </c>
      <c r="B90">
        <v>0</v>
      </c>
      <c r="C90">
        <v>44.52</v>
      </c>
      <c r="D90">
        <v>0</v>
      </c>
      <c r="E90">
        <v>0</v>
      </c>
      <c r="F90">
        <v>69.504000000000005</v>
      </c>
      <c r="G90">
        <v>0</v>
      </c>
      <c r="H90">
        <v>0</v>
      </c>
      <c r="I90">
        <v>88.775999999999996</v>
      </c>
      <c r="J90">
        <v>0</v>
      </c>
      <c r="K90">
        <v>686.77995799999997</v>
      </c>
      <c r="L90">
        <v>653.15250000000003</v>
      </c>
      <c r="M90">
        <v>92</v>
      </c>
      <c r="N90">
        <v>118.125</v>
      </c>
      <c r="O90">
        <v>123.66562500000001</v>
      </c>
      <c r="P90">
        <v>103.96875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0</v>
      </c>
      <c r="W90">
        <v>147.515625</v>
      </c>
      <c r="X90">
        <v>0</v>
      </c>
      <c r="Y90">
        <v>691.74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3.8490000000000002</v>
      </c>
      <c r="AF90">
        <v>8.8740000000000006</v>
      </c>
      <c r="AG90">
        <v>43.147199999999998</v>
      </c>
      <c r="AH90">
        <v>0</v>
      </c>
      <c r="AI90">
        <v>0</v>
      </c>
      <c r="AJ90">
        <v>0</v>
      </c>
      <c r="AK90">
        <v>52.663499999999999</v>
      </c>
      <c r="AL90">
        <v>10.458</v>
      </c>
      <c r="AM90">
        <v>0</v>
      </c>
      <c r="AN90">
        <v>0.47825000000000001</v>
      </c>
      <c r="AO90">
        <v>0</v>
      </c>
      <c r="AP90">
        <v>2.5619999999999998</v>
      </c>
      <c r="AQ90">
        <v>0</v>
      </c>
      <c r="AR90">
        <v>16.142399999999999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3482.2953340000004</v>
      </c>
    </row>
    <row r="91" spans="1:53">
      <c r="A91" t="s">
        <v>133</v>
      </c>
      <c r="B91">
        <v>0</v>
      </c>
      <c r="C91">
        <v>44.625</v>
      </c>
      <c r="D91">
        <v>0</v>
      </c>
      <c r="E91">
        <v>0</v>
      </c>
      <c r="F91">
        <v>69.504000000000005</v>
      </c>
      <c r="G91">
        <v>0</v>
      </c>
      <c r="H91">
        <v>0</v>
      </c>
      <c r="I91">
        <v>90.968000000000004</v>
      </c>
      <c r="J91">
        <v>0</v>
      </c>
      <c r="K91">
        <v>686.77995799999997</v>
      </c>
      <c r="L91">
        <v>653.15250000000003</v>
      </c>
      <c r="M91">
        <v>92</v>
      </c>
      <c r="N91">
        <v>118.125</v>
      </c>
      <c r="O91">
        <v>123.66562500000001</v>
      </c>
      <c r="P91">
        <v>103.96875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0</v>
      </c>
      <c r="W91">
        <v>147.515625</v>
      </c>
      <c r="X91">
        <v>0</v>
      </c>
      <c r="Y91">
        <v>691.74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3.8490000000000002</v>
      </c>
      <c r="AF91">
        <v>8.8740000000000006</v>
      </c>
      <c r="AG91">
        <v>43.147199999999998</v>
      </c>
      <c r="AH91">
        <v>0</v>
      </c>
      <c r="AI91">
        <v>0</v>
      </c>
      <c r="AJ91">
        <v>0</v>
      </c>
      <c r="AK91">
        <v>52.663499999999999</v>
      </c>
      <c r="AL91">
        <v>10.458</v>
      </c>
      <c r="AM91">
        <v>0</v>
      </c>
      <c r="AN91">
        <v>0.47825000000000001</v>
      </c>
      <c r="AO91">
        <v>0</v>
      </c>
      <c r="AP91">
        <v>2.5619999999999998</v>
      </c>
      <c r="AQ91">
        <v>0</v>
      </c>
      <c r="AR91">
        <v>16.142399999999999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3484.5923339999999</v>
      </c>
    </row>
    <row r="92" spans="1:53">
      <c r="A92" t="s">
        <v>134</v>
      </c>
      <c r="B92">
        <v>0</v>
      </c>
      <c r="C92">
        <v>44.625</v>
      </c>
      <c r="D92">
        <v>0</v>
      </c>
      <c r="E92">
        <v>0</v>
      </c>
      <c r="F92">
        <v>69.504000000000005</v>
      </c>
      <c r="G92">
        <v>0</v>
      </c>
      <c r="H92">
        <v>0</v>
      </c>
      <c r="I92">
        <v>90.968000000000004</v>
      </c>
      <c r="J92">
        <v>0</v>
      </c>
      <c r="K92">
        <v>686.77995799999997</v>
      </c>
      <c r="L92">
        <v>653.15250000000003</v>
      </c>
      <c r="M92">
        <v>92</v>
      </c>
      <c r="N92">
        <v>118.125</v>
      </c>
      <c r="O92">
        <v>123.66562500000001</v>
      </c>
      <c r="P92">
        <v>103.96875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0</v>
      </c>
      <c r="W92">
        <v>147.515625</v>
      </c>
      <c r="X92">
        <v>0</v>
      </c>
      <c r="Y92">
        <v>691.74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3.8490000000000002</v>
      </c>
      <c r="AF92">
        <v>8.8740000000000006</v>
      </c>
      <c r="AG92">
        <v>43.147199999999998</v>
      </c>
      <c r="AH92">
        <v>0</v>
      </c>
      <c r="AI92">
        <v>0</v>
      </c>
      <c r="AJ92">
        <v>0</v>
      </c>
      <c r="AK92">
        <v>52.663499999999999</v>
      </c>
      <c r="AL92">
        <v>10.458</v>
      </c>
      <c r="AM92">
        <v>0</v>
      </c>
      <c r="AN92">
        <v>0.47825000000000001</v>
      </c>
      <c r="AO92">
        <v>0</v>
      </c>
      <c r="AP92">
        <v>2.5619999999999998</v>
      </c>
      <c r="AQ92">
        <v>0</v>
      </c>
      <c r="AR92">
        <v>16.142399999999999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3484.5923339999999</v>
      </c>
    </row>
    <row r="93" spans="1:53">
      <c r="A93" t="s">
        <v>135</v>
      </c>
      <c r="B93">
        <v>0</v>
      </c>
      <c r="C93">
        <v>44.625</v>
      </c>
      <c r="D93">
        <v>0</v>
      </c>
      <c r="E93">
        <v>0</v>
      </c>
      <c r="F93">
        <v>69.504000000000005</v>
      </c>
      <c r="G93">
        <v>0</v>
      </c>
      <c r="H93">
        <v>0</v>
      </c>
      <c r="I93">
        <v>90.968000000000004</v>
      </c>
      <c r="J93">
        <v>0</v>
      </c>
      <c r="K93">
        <v>686.77995799999997</v>
      </c>
      <c r="L93">
        <v>653.15250000000003</v>
      </c>
      <c r="M93">
        <v>92</v>
      </c>
      <c r="N93">
        <v>118.125</v>
      </c>
      <c r="O93">
        <v>123.66562500000001</v>
      </c>
      <c r="P93">
        <v>103.96875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0</v>
      </c>
      <c r="W93">
        <v>147.515625</v>
      </c>
      <c r="X93">
        <v>0</v>
      </c>
      <c r="Y93">
        <v>691.74</v>
      </c>
      <c r="Z93">
        <v>6.6</v>
      </c>
      <c r="AA93">
        <v>0</v>
      </c>
      <c r="AB93">
        <v>0</v>
      </c>
      <c r="AC93">
        <v>0</v>
      </c>
      <c r="AD93">
        <v>0</v>
      </c>
      <c r="AE93">
        <v>3.8490000000000002</v>
      </c>
      <c r="AF93">
        <v>8.8740000000000006</v>
      </c>
      <c r="AG93">
        <v>43.147199999999998</v>
      </c>
      <c r="AH93">
        <v>0</v>
      </c>
      <c r="AI93">
        <v>0</v>
      </c>
      <c r="AJ93">
        <v>0</v>
      </c>
      <c r="AK93">
        <v>52.663499999999999</v>
      </c>
      <c r="AL93">
        <v>10.458</v>
      </c>
      <c r="AM93">
        <v>0</v>
      </c>
      <c r="AN93">
        <v>0.47825000000000001</v>
      </c>
      <c r="AO93">
        <v>0</v>
      </c>
      <c r="AP93">
        <v>2.5619999999999998</v>
      </c>
      <c r="AQ93">
        <v>0</v>
      </c>
      <c r="AR93">
        <v>16.142399999999999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3491.1923339999998</v>
      </c>
    </row>
    <row r="94" spans="1:53">
      <c r="A94" t="s">
        <v>136</v>
      </c>
      <c r="B94">
        <v>0</v>
      </c>
      <c r="C94">
        <v>44.625</v>
      </c>
      <c r="D94">
        <v>0</v>
      </c>
      <c r="E94">
        <v>0</v>
      </c>
      <c r="F94">
        <v>69.504000000000005</v>
      </c>
      <c r="G94">
        <v>0</v>
      </c>
      <c r="H94">
        <v>0</v>
      </c>
      <c r="I94">
        <v>90.968000000000004</v>
      </c>
      <c r="J94">
        <v>0</v>
      </c>
      <c r="K94">
        <v>686.77995799999997</v>
      </c>
      <c r="L94">
        <v>653.15250000000003</v>
      </c>
      <c r="M94">
        <v>92</v>
      </c>
      <c r="N94">
        <v>118.125</v>
      </c>
      <c r="O94">
        <v>123.66562500000001</v>
      </c>
      <c r="P94">
        <v>103.96875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0</v>
      </c>
      <c r="W94">
        <v>147.515625</v>
      </c>
      <c r="X94">
        <v>0</v>
      </c>
      <c r="Y94">
        <v>691.74</v>
      </c>
      <c r="Z94">
        <v>6.6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8.8740000000000006</v>
      </c>
      <c r="AG94">
        <v>43.147199999999998</v>
      </c>
      <c r="AH94">
        <v>0</v>
      </c>
      <c r="AI94">
        <v>0</v>
      </c>
      <c r="AJ94">
        <v>0</v>
      </c>
      <c r="AK94">
        <v>52.663499999999999</v>
      </c>
      <c r="AL94">
        <v>10.458</v>
      </c>
      <c r="AM94">
        <v>0</v>
      </c>
      <c r="AN94">
        <v>0.47825000000000001</v>
      </c>
      <c r="AO94">
        <v>0</v>
      </c>
      <c r="AP94">
        <v>2.5619999999999998</v>
      </c>
      <c r="AQ94">
        <v>0</v>
      </c>
      <c r="AR94">
        <v>16.142399999999999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3491.1923339999998</v>
      </c>
    </row>
    <row r="95" spans="1:53">
      <c r="A95" t="s">
        <v>137</v>
      </c>
      <c r="B95">
        <v>0</v>
      </c>
      <c r="C95">
        <v>44.625</v>
      </c>
      <c r="D95">
        <v>0</v>
      </c>
      <c r="E95">
        <v>0</v>
      </c>
      <c r="F95">
        <v>69.504000000000005</v>
      </c>
      <c r="G95">
        <v>0</v>
      </c>
      <c r="H95">
        <v>0</v>
      </c>
      <c r="I95">
        <v>90.968000000000004</v>
      </c>
      <c r="J95">
        <v>0</v>
      </c>
      <c r="K95">
        <v>686.77995799999997</v>
      </c>
      <c r="L95">
        <v>653.15250000000003</v>
      </c>
      <c r="M95">
        <v>92</v>
      </c>
      <c r="N95">
        <v>118.125</v>
      </c>
      <c r="O95">
        <v>123.66562500000001</v>
      </c>
      <c r="P95">
        <v>103.96875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0</v>
      </c>
      <c r="W95">
        <v>147.515625</v>
      </c>
      <c r="X95">
        <v>0</v>
      </c>
      <c r="Y95">
        <v>691.74</v>
      </c>
      <c r="Z95">
        <v>6.6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8.8740000000000006</v>
      </c>
      <c r="AG95">
        <v>43.147199999999998</v>
      </c>
      <c r="AH95">
        <v>0</v>
      </c>
      <c r="AI95">
        <v>0</v>
      </c>
      <c r="AJ95">
        <v>0</v>
      </c>
      <c r="AK95">
        <v>52.663499999999999</v>
      </c>
      <c r="AL95">
        <v>10.458</v>
      </c>
      <c r="AM95">
        <v>0</v>
      </c>
      <c r="AN95">
        <v>0.47825000000000001</v>
      </c>
      <c r="AO95">
        <v>0</v>
      </c>
      <c r="AP95">
        <v>2.8182</v>
      </c>
      <c r="AQ95">
        <v>0</v>
      </c>
      <c r="AR95">
        <v>15.87336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3491.179494</v>
      </c>
    </row>
    <row r="96" spans="1:53">
      <c r="A96" t="s">
        <v>138</v>
      </c>
      <c r="B96">
        <v>0</v>
      </c>
      <c r="C96">
        <v>44.625</v>
      </c>
      <c r="D96">
        <v>0</v>
      </c>
      <c r="E96">
        <v>0</v>
      </c>
      <c r="F96">
        <v>69.504000000000005</v>
      </c>
      <c r="G96">
        <v>0</v>
      </c>
      <c r="H96">
        <v>0</v>
      </c>
      <c r="I96">
        <v>90.968000000000004</v>
      </c>
      <c r="J96">
        <v>0</v>
      </c>
      <c r="K96">
        <v>686.77995799999997</v>
      </c>
      <c r="L96">
        <v>653.15250000000003</v>
      </c>
      <c r="M96">
        <v>92</v>
      </c>
      <c r="N96">
        <v>118.125</v>
      </c>
      <c r="O96">
        <v>123.66562500000001</v>
      </c>
      <c r="P96">
        <v>103.96875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0</v>
      </c>
      <c r="W96">
        <v>147.515625</v>
      </c>
      <c r="X96">
        <v>0</v>
      </c>
      <c r="Y96">
        <v>691.74</v>
      </c>
      <c r="Z96">
        <v>6.6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8.8740000000000006</v>
      </c>
      <c r="AG96">
        <v>43.147199999999998</v>
      </c>
      <c r="AH96">
        <v>0</v>
      </c>
      <c r="AI96">
        <v>0</v>
      </c>
      <c r="AJ96">
        <v>0</v>
      </c>
      <c r="AK96">
        <v>52.663499999999999</v>
      </c>
      <c r="AL96">
        <v>10.458</v>
      </c>
      <c r="AM96">
        <v>0</v>
      </c>
      <c r="AN96">
        <v>0.47825000000000001</v>
      </c>
      <c r="AO96">
        <v>0</v>
      </c>
      <c r="AP96">
        <v>2.8182</v>
      </c>
      <c r="AQ96">
        <v>0</v>
      </c>
      <c r="AR96">
        <v>15.87336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3491.179494</v>
      </c>
    </row>
    <row r="97" spans="1:53">
      <c r="A97" t="s">
        <v>139</v>
      </c>
      <c r="B97">
        <v>0</v>
      </c>
      <c r="C97">
        <v>44.625</v>
      </c>
      <c r="D97">
        <v>0</v>
      </c>
      <c r="E97">
        <v>0</v>
      </c>
      <c r="F97">
        <v>69.504000000000005</v>
      </c>
      <c r="G97">
        <v>0</v>
      </c>
      <c r="H97">
        <v>0</v>
      </c>
      <c r="I97">
        <v>90.968000000000004</v>
      </c>
      <c r="J97">
        <v>0</v>
      </c>
      <c r="K97">
        <v>686.77995799999997</v>
      </c>
      <c r="L97">
        <v>653.15250000000003</v>
      </c>
      <c r="M97">
        <v>92</v>
      </c>
      <c r="N97">
        <v>118.125</v>
      </c>
      <c r="O97">
        <v>123.66562500000001</v>
      </c>
      <c r="P97">
        <v>103.96875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0</v>
      </c>
      <c r="W97">
        <v>147.515625</v>
      </c>
      <c r="X97">
        <v>0</v>
      </c>
      <c r="Y97">
        <v>691.74</v>
      </c>
      <c r="Z97">
        <v>6.6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8.8740000000000006</v>
      </c>
      <c r="AG97">
        <v>43.147199999999998</v>
      </c>
      <c r="AH97">
        <v>0</v>
      </c>
      <c r="AI97">
        <v>0</v>
      </c>
      <c r="AJ97">
        <v>0</v>
      </c>
      <c r="AK97">
        <v>52.663499999999999</v>
      </c>
      <c r="AL97">
        <v>10.458</v>
      </c>
      <c r="AM97">
        <v>0</v>
      </c>
      <c r="AN97">
        <v>0.47825000000000001</v>
      </c>
      <c r="AO97">
        <v>0</v>
      </c>
      <c r="AP97">
        <v>2.8182</v>
      </c>
      <c r="AQ97">
        <v>0</v>
      </c>
      <c r="AR97">
        <v>15.87336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3491.179494</v>
      </c>
    </row>
    <row r="98" spans="1:53">
      <c r="A98" t="s">
        <v>140</v>
      </c>
      <c r="B98">
        <v>0</v>
      </c>
      <c r="C98">
        <v>44.625</v>
      </c>
      <c r="D98">
        <v>0</v>
      </c>
      <c r="E98">
        <v>0</v>
      </c>
      <c r="F98">
        <v>69.504000000000005</v>
      </c>
      <c r="G98">
        <v>0</v>
      </c>
      <c r="H98">
        <v>0</v>
      </c>
      <c r="I98">
        <v>90.968000000000004</v>
      </c>
      <c r="J98">
        <v>0</v>
      </c>
      <c r="K98">
        <v>686.77995799999997</v>
      </c>
      <c r="L98">
        <v>653.15250000000003</v>
      </c>
      <c r="M98">
        <v>92</v>
      </c>
      <c r="N98">
        <v>118.125</v>
      </c>
      <c r="O98">
        <v>123.66562500000001</v>
      </c>
      <c r="P98">
        <v>103.96875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0</v>
      </c>
      <c r="W98">
        <v>147.515625</v>
      </c>
      <c r="X98">
        <v>0</v>
      </c>
      <c r="Y98">
        <v>691.74</v>
      </c>
      <c r="Z98">
        <v>6.6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8.8740000000000006</v>
      </c>
      <c r="AG98">
        <v>43.147199999999998</v>
      </c>
      <c r="AH98">
        <v>0</v>
      </c>
      <c r="AI98">
        <v>0</v>
      </c>
      <c r="AJ98">
        <v>0</v>
      </c>
      <c r="AK98">
        <v>52.663499999999999</v>
      </c>
      <c r="AL98">
        <v>10.458</v>
      </c>
      <c r="AM98">
        <v>0</v>
      </c>
      <c r="AN98">
        <v>0.47825000000000001</v>
      </c>
      <c r="AO98">
        <v>0</v>
      </c>
      <c r="AP98">
        <v>2.8182</v>
      </c>
      <c r="AQ98">
        <v>0</v>
      </c>
      <c r="AR98">
        <v>15.87336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3491.179494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1.0654612499999989</v>
      </c>
      <c r="D99">
        <f t="shared" si="2"/>
        <v>0</v>
      </c>
      <c r="E99">
        <f t="shared" si="2"/>
        <v>0</v>
      </c>
      <c r="F99">
        <f t="shared" si="2"/>
        <v>1.6680959999999982</v>
      </c>
      <c r="G99">
        <f t="shared" si="2"/>
        <v>0</v>
      </c>
      <c r="H99">
        <f t="shared" si="2"/>
        <v>0</v>
      </c>
      <c r="I99">
        <f t="shared" si="2"/>
        <v>2.1473380000000017</v>
      </c>
      <c r="J99">
        <f t="shared" si="2"/>
        <v>0</v>
      </c>
      <c r="K99">
        <f t="shared" si="2"/>
        <v>16.482718991999985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2.49525</v>
      </c>
      <c r="Q99">
        <f t="shared" si="2"/>
        <v>0.52376687999999882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</v>
      </c>
      <c r="W99">
        <f t="shared" si="2"/>
        <v>3.4867907687500019</v>
      </c>
      <c r="X99">
        <f t="shared" si="2"/>
        <v>0</v>
      </c>
      <c r="Y99">
        <f t="shared" si="2"/>
        <v>16.601759999999988</v>
      </c>
      <c r="Z99">
        <f t="shared" si="2"/>
        <v>9.83763E-2</v>
      </c>
      <c r="AA99">
        <f t="shared" si="2"/>
        <v>0</v>
      </c>
      <c r="AB99">
        <f t="shared" si="2"/>
        <v>0.12180620750000003</v>
      </c>
      <c r="AC99">
        <f t="shared" si="2"/>
        <v>8.9114123749999968E-2</v>
      </c>
      <c r="AD99">
        <f t="shared" si="2"/>
        <v>0.15070760599999997</v>
      </c>
      <c r="AE99">
        <f t="shared" si="2"/>
        <v>0.25736466800000035</v>
      </c>
      <c r="AF99">
        <f t="shared" si="2"/>
        <v>0.25616280000000019</v>
      </c>
      <c r="AG99">
        <f t="shared" si="2"/>
        <v>1.0355327999999981</v>
      </c>
      <c r="AH99">
        <f t="shared" si="2"/>
        <v>0.67237000000000025</v>
      </c>
      <c r="AI99">
        <f t="shared" si="2"/>
        <v>5.219300000000001E-2</v>
      </c>
      <c r="AJ99">
        <f t="shared" si="2"/>
        <v>0</v>
      </c>
      <c r="AK99">
        <f t="shared" si="2"/>
        <v>1.263924</v>
      </c>
      <c r="AL99">
        <f t="shared" si="2"/>
        <v>0.43691200000000052</v>
      </c>
      <c r="AM99">
        <f t="shared" si="2"/>
        <v>0</v>
      </c>
      <c r="AN99">
        <f t="shared" si="2"/>
        <v>1.1478000000000011E-2</v>
      </c>
      <c r="AO99">
        <f t="shared" si="2"/>
        <v>0</v>
      </c>
      <c r="AP99">
        <f t="shared" si="2"/>
        <v>0.10465770000000008</v>
      </c>
      <c r="AQ99">
        <f t="shared" si="2"/>
        <v>0.46368000000000004</v>
      </c>
      <c r="AR99">
        <f t="shared" si="2"/>
        <v>0.4253522399999996</v>
      </c>
      <c r="AS99">
        <f t="shared" si="2"/>
        <v>0</v>
      </c>
      <c r="AT99">
        <f t="shared" si="2"/>
        <v>0.35992319999999939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>SUM(B99:AZ99)</f>
        <v>85.658646079999897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4" ht="30">
      <c r="A2" s="21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368</v>
      </c>
      <c r="AU2" s="169"/>
      <c r="AV2" s="195" t="s">
        <v>375</v>
      </c>
      <c r="AW2" s="195" t="s">
        <v>376</v>
      </c>
      <c r="AX2" s="195" t="s">
        <v>377</v>
      </c>
      <c r="AY2" s="169"/>
      <c r="AZ2" s="169"/>
      <c r="BA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376.01684</v>
      </c>
      <c r="L3">
        <v>344.65456699999999</v>
      </c>
      <c r="M3">
        <v>41.311200999999997</v>
      </c>
      <c r="N3">
        <v>75.817300000000003</v>
      </c>
      <c r="O3">
        <v>91.523200000000003</v>
      </c>
      <c r="P3">
        <v>73.527500000000003</v>
      </c>
      <c r="Q3">
        <v>9.91</v>
      </c>
      <c r="R3">
        <v>22.341619000000001</v>
      </c>
      <c r="S3">
        <v>14.260133</v>
      </c>
      <c r="T3">
        <v>0</v>
      </c>
      <c r="U3">
        <v>418.77</v>
      </c>
      <c r="V3">
        <v>0</v>
      </c>
      <c r="W3">
        <v>0</v>
      </c>
      <c r="X3">
        <v>75.999099000000001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4.4904999999999999</v>
      </c>
      <c r="AF3">
        <v>6.4089999999999998</v>
      </c>
      <c r="AG3">
        <v>43.147199999999998</v>
      </c>
      <c r="AH3">
        <v>0</v>
      </c>
      <c r="AI3">
        <v>0</v>
      </c>
      <c r="AJ3">
        <v>0</v>
      </c>
      <c r="AK3">
        <v>52.663499999999999</v>
      </c>
      <c r="AL3">
        <v>11.62</v>
      </c>
      <c r="AM3">
        <v>0</v>
      </c>
      <c r="AN3">
        <v>0.47825000000000001</v>
      </c>
      <c r="AO3">
        <v>0</v>
      </c>
      <c r="AP3">
        <v>2.8182</v>
      </c>
      <c r="AQ3">
        <v>0</v>
      </c>
      <c r="AR3">
        <v>40.295999999999999</v>
      </c>
      <c r="AS3">
        <v>24.48264</v>
      </c>
      <c r="AT3">
        <v>13.473539000000001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1744.0102880000004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376.01208200000002</v>
      </c>
      <c r="L4">
        <v>344.65456699999999</v>
      </c>
      <c r="M4">
        <v>38.196596999999997</v>
      </c>
      <c r="N4">
        <v>76.247299999999996</v>
      </c>
      <c r="O4">
        <v>65.383200000000002</v>
      </c>
      <c r="P4">
        <v>73.527500000000003</v>
      </c>
      <c r="Q4">
        <v>9.91</v>
      </c>
      <c r="R4">
        <v>22.341619000000001</v>
      </c>
      <c r="S4">
        <v>14.260133</v>
      </c>
      <c r="T4">
        <v>0</v>
      </c>
      <c r="U4">
        <v>418.77</v>
      </c>
      <c r="V4">
        <v>0</v>
      </c>
      <c r="W4">
        <v>0</v>
      </c>
      <c r="X4">
        <v>75.999099000000001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4.4904999999999999</v>
      </c>
      <c r="AF4">
        <v>6.4089999999999998</v>
      </c>
      <c r="AG4">
        <v>43.147199999999998</v>
      </c>
      <c r="AH4">
        <v>0</v>
      </c>
      <c r="AI4">
        <v>0</v>
      </c>
      <c r="AJ4">
        <v>0</v>
      </c>
      <c r="AK4">
        <v>52.663499999999999</v>
      </c>
      <c r="AL4">
        <v>11.62</v>
      </c>
      <c r="AM4">
        <v>0</v>
      </c>
      <c r="AN4">
        <v>0.47825000000000001</v>
      </c>
      <c r="AO4">
        <v>0</v>
      </c>
      <c r="AP4">
        <v>2.8182</v>
      </c>
      <c r="AQ4">
        <v>0</v>
      </c>
      <c r="AR4">
        <v>40.295999999999999</v>
      </c>
      <c r="AS4">
        <v>24.48264</v>
      </c>
      <c r="AT4">
        <v>14.63284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1716.3402270000004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376.01684</v>
      </c>
      <c r="L5">
        <v>344.65456699999999</v>
      </c>
      <c r="M5">
        <v>35.018008000000002</v>
      </c>
      <c r="N5">
        <v>66.247299999999996</v>
      </c>
      <c r="O5">
        <v>50.383200000000002</v>
      </c>
      <c r="P5">
        <v>73.527500000000003</v>
      </c>
      <c r="Q5">
        <v>9.91</v>
      </c>
      <c r="R5">
        <v>22.341619000000001</v>
      </c>
      <c r="S5">
        <v>14.080584</v>
      </c>
      <c r="T5">
        <v>0</v>
      </c>
      <c r="U5">
        <v>418.77</v>
      </c>
      <c r="V5">
        <v>0</v>
      </c>
      <c r="W5">
        <v>0</v>
      </c>
      <c r="X5">
        <v>71.614322000000001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4.4904999999999999</v>
      </c>
      <c r="AF5">
        <v>6.4089999999999998</v>
      </c>
      <c r="AG5">
        <v>43.147199999999998</v>
      </c>
      <c r="AH5">
        <v>0</v>
      </c>
      <c r="AI5">
        <v>0</v>
      </c>
      <c r="AJ5">
        <v>0</v>
      </c>
      <c r="AK5">
        <v>52.663499999999999</v>
      </c>
      <c r="AL5">
        <v>11.62</v>
      </c>
      <c r="AM5">
        <v>0</v>
      </c>
      <c r="AN5">
        <v>0.47825000000000001</v>
      </c>
      <c r="AO5">
        <v>0</v>
      </c>
      <c r="AP5">
        <v>2.8182</v>
      </c>
      <c r="AQ5">
        <v>0</v>
      </c>
      <c r="AR5">
        <v>40.295999999999999</v>
      </c>
      <c r="AS5">
        <v>24.48264</v>
      </c>
      <c r="AT5">
        <v>13.582685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1682.5519150000002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376.01208200000002</v>
      </c>
      <c r="L6">
        <v>344.65456699999999</v>
      </c>
      <c r="M6">
        <v>38.290104999999997</v>
      </c>
      <c r="N6">
        <v>76.247299999999996</v>
      </c>
      <c r="O6">
        <v>60.383200000000002</v>
      </c>
      <c r="P6">
        <v>73.527500000000003</v>
      </c>
      <c r="Q6">
        <v>9.91</v>
      </c>
      <c r="R6">
        <v>22.341619000000001</v>
      </c>
      <c r="S6">
        <v>14.260133</v>
      </c>
      <c r="T6">
        <v>0</v>
      </c>
      <c r="U6">
        <v>418.77</v>
      </c>
      <c r="V6">
        <v>0</v>
      </c>
      <c r="W6">
        <v>0</v>
      </c>
      <c r="X6">
        <v>71.614322000000001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4.4904999999999999</v>
      </c>
      <c r="AF6">
        <v>6.4089999999999998</v>
      </c>
      <c r="AG6">
        <v>43.147199999999998</v>
      </c>
      <c r="AH6">
        <v>0</v>
      </c>
      <c r="AI6">
        <v>0</v>
      </c>
      <c r="AJ6">
        <v>0</v>
      </c>
      <c r="AK6">
        <v>52.663499999999999</v>
      </c>
      <c r="AL6">
        <v>11.62</v>
      </c>
      <c r="AM6">
        <v>0</v>
      </c>
      <c r="AN6">
        <v>0.47825000000000001</v>
      </c>
      <c r="AO6">
        <v>0</v>
      </c>
      <c r="AP6">
        <v>2.8182</v>
      </c>
      <c r="AQ6">
        <v>0</v>
      </c>
      <c r="AR6">
        <v>28.704000000000001</v>
      </c>
      <c r="AS6">
        <v>24.48264</v>
      </c>
      <c r="AT6">
        <v>14.050086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1694.874204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376.01684</v>
      </c>
      <c r="L7">
        <v>344.65456699999999</v>
      </c>
      <c r="M7">
        <v>41.677788999999997</v>
      </c>
      <c r="N7">
        <v>76.247299999999996</v>
      </c>
      <c r="O7">
        <v>70.383200000000002</v>
      </c>
      <c r="P7">
        <v>73.527500000000003</v>
      </c>
      <c r="Q7">
        <v>9.91</v>
      </c>
      <c r="R7">
        <v>22.341619000000001</v>
      </c>
      <c r="S7">
        <v>14.260133</v>
      </c>
      <c r="T7">
        <v>0</v>
      </c>
      <c r="U7">
        <v>418.77</v>
      </c>
      <c r="V7">
        <v>0</v>
      </c>
      <c r="W7">
        <v>0</v>
      </c>
      <c r="X7">
        <v>73.141277000000002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4.4904999999999999</v>
      </c>
      <c r="AF7">
        <v>6.4089999999999998</v>
      </c>
      <c r="AG7">
        <v>43.147199999999998</v>
      </c>
      <c r="AH7">
        <v>0</v>
      </c>
      <c r="AI7">
        <v>0</v>
      </c>
      <c r="AJ7">
        <v>0</v>
      </c>
      <c r="AK7">
        <v>52.663499999999999</v>
      </c>
      <c r="AL7">
        <v>11.62</v>
      </c>
      <c r="AM7">
        <v>0</v>
      </c>
      <c r="AN7">
        <v>0.47825000000000001</v>
      </c>
      <c r="AO7">
        <v>0</v>
      </c>
      <c r="AP7">
        <v>2.8182</v>
      </c>
      <c r="AQ7">
        <v>0</v>
      </c>
      <c r="AR7">
        <v>24.288</v>
      </c>
      <c r="AS7">
        <v>24.48264</v>
      </c>
      <c r="AT7">
        <v>12.943002999999999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1704.2705180000003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376.01208200000002</v>
      </c>
      <c r="L8">
        <v>344.65456699999999</v>
      </c>
      <c r="M8">
        <v>41.677788999999997</v>
      </c>
      <c r="N8">
        <v>76.247299999999996</v>
      </c>
      <c r="O8">
        <v>70.383200000000002</v>
      </c>
      <c r="P8">
        <v>73.527500000000003</v>
      </c>
      <c r="Q8">
        <v>9.91</v>
      </c>
      <c r="R8">
        <v>22.341619000000001</v>
      </c>
      <c r="S8">
        <v>14.260133</v>
      </c>
      <c r="T8">
        <v>0</v>
      </c>
      <c r="U8">
        <v>418.77</v>
      </c>
      <c r="V8">
        <v>0</v>
      </c>
      <c r="W8">
        <v>0</v>
      </c>
      <c r="X8">
        <v>73.141277000000002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4.4904999999999999</v>
      </c>
      <c r="AF8">
        <v>6.4089999999999998</v>
      </c>
      <c r="AG8">
        <v>43.147199999999998</v>
      </c>
      <c r="AH8">
        <v>0</v>
      </c>
      <c r="AI8">
        <v>0</v>
      </c>
      <c r="AJ8">
        <v>0</v>
      </c>
      <c r="AK8">
        <v>52.663499999999999</v>
      </c>
      <c r="AL8">
        <v>11.62</v>
      </c>
      <c r="AM8">
        <v>0</v>
      </c>
      <c r="AN8">
        <v>0.47825000000000001</v>
      </c>
      <c r="AO8">
        <v>0</v>
      </c>
      <c r="AP8">
        <v>2.8182</v>
      </c>
      <c r="AQ8">
        <v>0</v>
      </c>
      <c r="AR8">
        <v>24.288</v>
      </c>
      <c r="AS8">
        <v>24.48264</v>
      </c>
      <c r="AT8">
        <v>9.4420920000000006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1700.7648490000001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376.07543299999998</v>
      </c>
      <c r="L9">
        <v>344.65456699999999</v>
      </c>
      <c r="M9">
        <v>37.7956</v>
      </c>
      <c r="N9">
        <v>76.247299999999996</v>
      </c>
      <c r="O9">
        <v>84.913200000000003</v>
      </c>
      <c r="P9">
        <v>73.527500000000003</v>
      </c>
      <c r="Q9">
        <v>9.91</v>
      </c>
      <c r="R9">
        <v>22.341619000000001</v>
      </c>
      <c r="S9">
        <v>14.260133</v>
      </c>
      <c r="T9">
        <v>0</v>
      </c>
      <c r="U9">
        <v>418.77</v>
      </c>
      <c r="V9">
        <v>0</v>
      </c>
      <c r="W9">
        <v>0</v>
      </c>
      <c r="X9">
        <v>76.723945999999998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4.4904999999999999</v>
      </c>
      <c r="AF9">
        <v>6.4089999999999998</v>
      </c>
      <c r="AG9">
        <v>43.147199999999998</v>
      </c>
      <c r="AH9">
        <v>0</v>
      </c>
      <c r="AI9">
        <v>0</v>
      </c>
      <c r="AJ9">
        <v>0</v>
      </c>
      <c r="AK9">
        <v>52.663499999999999</v>
      </c>
      <c r="AL9">
        <v>11.62</v>
      </c>
      <c r="AM9">
        <v>0</v>
      </c>
      <c r="AN9">
        <v>0.47825000000000001</v>
      </c>
      <c r="AO9">
        <v>0</v>
      </c>
      <c r="AP9">
        <v>7.3017000000000003</v>
      </c>
      <c r="AQ9">
        <v>0</v>
      </c>
      <c r="AR9">
        <v>24.288</v>
      </c>
      <c r="AS9">
        <v>16.142399999999999</v>
      </c>
      <c r="AT9">
        <v>13.258991999999999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1715.0188400000002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376.07083999999998</v>
      </c>
      <c r="L10">
        <v>344.65456699999999</v>
      </c>
      <c r="M10">
        <v>37.7956</v>
      </c>
      <c r="N10">
        <v>75.817300000000003</v>
      </c>
      <c r="O10">
        <v>83.193200000000004</v>
      </c>
      <c r="P10">
        <v>73.527500000000003</v>
      </c>
      <c r="Q10">
        <v>9.91</v>
      </c>
      <c r="R10">
        <v>22.341619000000001</v>
      </c>
      <c r="S10">
        <v>14.260133</v>
      </c>
      <c r="T10">
        <v>0</v>
      </c>
      <c r="U10">
        <v>418.77</v>
      </c>
      <c r="V10">
        <v>0</v>
      </c>
      <c r="W10">
        <v>0</v>
      </c>
      <c r="X10">
        <v>76.723945999999998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4.4904999999999999</v>
      </c>
      <c r="AF10">
        <v>6.4089999999999998</v>
      </c>
      <c r="AG10">
        <v>43.147199999999998</v>
      </c>
      <c r="AH10">
        <v>0</v>
      </c>
      <c r="AI10">
        <v>0</v>
      </c>
      <c r="AJ10">
        <v>0</v>
      </c>
      <c r="AK10">
        <v>52.663499999999999</v>
      </c>
      <c r="AL10">
        <v>11.62</v>
      </c>
      <c r="AM10">
        <v>0</v>
      </c>
      <c r="AN10">
        <v>0.47825000000000001</v>
      </c>
      <c r="AO10">
        <v>0</v>
      </c>
      <c r="AP10">
        <v>7.3017000000000003</v>
      </c>
      <c r="AQ10">
        <v>0</v>
      </c>
      <c r="AR10">
        <v>24.288</v>
      </c>
      <c r="AS10">
        <v>16.142399999999999</v>
      </c>
      <c r="AT10">
        <v>14.996767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1714.6020220000005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376.07543299999998</v>
      </c>
      <c r="L11">
        <v>338.97013299999998</v>
      </c>
      <c r="M11">
        <v>37.7956</v>
      </c>
      <c r="N11">
        <v>75.817300000000003</v>
      </c>
      <c r="O11">
        <v>85.993200000000002</v>
      </c>
      <c r="P11">
        <v>73.527500000000003</v>
      </c>
      <c r="Q11">
        <v>9.91</v>
      </c>
      <c r="R11">
        <v>21.951235</v>
      </c>
      <c r="S11">
        <v>14.080584</v>
      </c>
      <c r="T11">
        <v>0</v>
      </c>
      <c r="U11">
        <v>418.77</v>
      </c>
      <c r="V11">
        <v>0</v>
      </c>
      <c r="W11">
        <v>0</v>
      </c>
      <c r="X11">
        <v>76.723945999999998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4.4904999999999999</v>
      </c>
      <c r="AF11">
        <v>6.4089999999999998</v>
      </c>
      <c r="AG11">
        <v>43.147199999999998</v>
      </c>
      <c r="AH11">
        <v>0</v>
      </c>
      <c r="AI11">
        <v>0</v>
      </c>
      <c r="AJ11">
        <v>0</v>
      </c>
      <c r="AK11">
        <v>52.663499999999999</v>
      </c>
      <c r="AL11">
        <v>11.62</v>
      </c>
      <c r="AM11">
        <v>0</v>
      </c>
      <c r="AN11">
        <v>0.47825000000000001</v>
      </c>
      <c r="AO11">
        <v>0</v>
      </c>
      <c r="AP11">
        <v>7.3017000000000003</v>
      </c>
      <c r="AQ11">
        <v>0</v>
      </c>
      <c r="AR11">
        <v>24.288</v>
      </c>
      <c r="AS11">
        <v>16.142399999999999</v>
      </c>
      <c r="AT11">
        <v>14.996767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1711.1522480000003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376.07083999999998</v>
      </c>
      <c r="L12">
        <v>338.97013299999998</v>
      </c>
      <c r="M12">
        <v>37.7956</v>
      </c>
      <c r="N12">
        <v>75.817300000000003</v>
      </c>
      <c r="O12">
        <v>86.343199999999996</v>
      </c>
      <c r="P12">
        <v>73.527500000000003</v>
      </c>
      <c r="Q12">
        <v>9.91</v>
      </c>
      <c r="R12">
        <v>21.951235</v>
      </c>
      <c r="S12">
        <v>14.080584</v>
      </c>
      <c r="T12">
        <v>0</v>
      </c>
      <c r="U12">
        <v>418.77</v>
      </c>
      <c r="V12">
        <v>0</v>
      </c>
      <c r="W12">
        <v>0</v>
      </c>
      <c r="X12">
        <v>76.723945999999998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4.4904999999999999</v>
      </c>
      <c r="AF12">
        <v>6.4089999999999998</v>
      </c>
      <c r="AG12">
        <v>43.147199999999998</v>
      </c>
      <c r="AH12">
        <v>0</v>
      </c>
      <c r="AI12">
        <v>0</v>
      </c>
      <c r="AJ12">
        <v>0</v>
      </c>
      <c r="AK12">
        <v>52.663499999999999</v>
      </c>
      <c r="AL12">
        <v>11.62</v>
      </c>
      <c r="AM12">
        <v>0</v>
      </c>
      <c r="AN12">
        <v>0.47825000000000001</v>
      </c>
      <c r="AO12">
        <v>0</v>
      </c>
      <c r="AP12">
        <v>7.3017000000000003</v>
      </c>
      <c r="AQ12">
        <v>0</v>
      </c>
      <c r="AR12">
        <v>24.288</v>
      </c>
      <c r="AS12">
        <v>16.142399999999999</v>
      </c>
      <c r="AT12">
        <v>12.973606999999999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1709.4744949999999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376.07543299999998</v>
      </c>
      <c r="L13">
        <v>338.97013299999998</v>
      </c>
      <c r="M13">
        <v>37.7956</v>
      </c>
      <c r="N13">
        <v>75.817300000000003</v>
      </c>
      <c r="O13">
        <v>70.343199999999996</v>
      </c>
      <c r="P13">
        <v>73.527500000000003</v>
      </c>
      <c r="Q13">
        <v>9.91</v>
      </c>
      <c r="R13">
        <v>21.951235</v>
      </c>
      <c r="S13">
        <v>14.082632</v>
      </c>
      <c r="T13">
        <v>0</v>
      </c>
      <c r="U13">
        <v>418.77</v>
      </c>
      <c r="V13">
        <v>0</v>
      </c>
      <c r="W13">
        <v>0</v>
      </c>
      <c r="X13">
        <v>75.951204000000004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4.4904999999999999</v>
      </c>
      <c r="AF13">
        <v>6.4089999999999998</v>
      </c>
      <c r="AG13">
        <v>43.147199999999998</v>
      </c>
      <c r="AH13">
        <v>0</v>
      </c>
      <c r="AI13">
        <v>0</v>
      </c>
      <c r="AJ13">
        <v>0</v>
      </c>
      <c r="AK13">
        <v>52.663499999999999</v>
      </c>
      <c r="AL13">
        <v>23.24</v>
      </c>
      <c r="AM13">
        <v>0</v>
      </c>
      <c r="AN13">
        <v>0.47825000000000001</v>
      </c>
      <c r="AO13">
        <v>0</v>
      </c>
      <c r="AP13">
        <v>7.3017000000000003</v>
      </c>
      <c r="AQ13">
        <v>0</v>
      </c>
      <c r="AR13">
        <v>24.288</v>
      </c>
      <c r="AS13">
        <v>16.142399999999999</v>
      </c>
      <c r="AT13">
        <v>13.856406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1705.2111930000005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376.07083999999998</v>
      </c>
      <c r="L14">
        <v>338.97013299999998</v>
      </c>
      <c r="M14">
        <v>37.7956</v>
      </c>
      <c r="N14">
        <v>75.817300000000003</v>
      </c>
      <c r="O14">
        <v>83.803200000000004</v>
      </c>
      <c r="P14">
        <v>73.527500000000003</v>
      </c>
      <c r="Q14">
        <v>9.91</v>
      </c>
      <c r="R14">
        <v>21.951235</v>
      </c>
      <c r="S14">
        <v>14.082632</v>
      </c>
      <c r="T14">
        <v>0</v>
      </c>
      <c r="U14">
        <v>418.77</v>
      </c>
      <c r="V14">
        <v>0</v>
      </c>
      <c r="W14">
        <v>0</v>
      </c>
      <c r="X14">
        <v>76.723945999999998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4.4904999999999999</v>
      </c>
      <c r="AF14">
        <v>6.4089999999999998</v>
      </c>
      <c r="AG14">
        <v>43.147199999999998</v>
      </c>
      <c r="AH14">
        <v>0</v>
      </c>
      <c r="AI14">
        <v>0</v>
      </c>
      <c r="AJ14">
        <v>0</v>
      </c>
      <c r="AK14">
        <v>52.663499999999999</v>
      </c>
      <c r="AL14">
        <v>53.451999999999998</v>
      </c>
      <c r="AM14">
        <v>0</v>
      </c>
      <c r="AN14">
        <v>0.47825000000000001</v>
      </c>
      <c r="AO14">
        <v>0</v>
      </c>
      <c r="AP14">
        <v>7.3017000000000003</v>
      </c>
      <c r="AQ14">
        <v>0</v>
      </c>
      <c r="AR14">
        <v>24.288</v>
      </c>
      <c r="AS14">
        <v>16.142399999999999</v>
      </c>
      <c r="AT14">
        <v>14.996767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1750.7917030000006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376.077044</v>
      </c>
      <c r="L15">
        <v>338.97013299999998</v>
      </c>
      <c r="M15">
        <v>37.7956</v>
      </c>
      <c r="N15">
        <v>75.817300000000003</v>
      </c>
      <c r="O15">
        <v>77.063199999999995</v>
      </c>
      <c r="P15">
        <v>73.527500000000003</v>
      </c>
      <c r="Q15">
        <v>9.91</v>
      </c>
      <c r="R15">
        <v>21.951235</v>
      </c>
      <c r="S15">
        <v>14.086729</v>
      </c>
      <c r="T15">
        <v>0</v>
      </c>
      <c r="U15">
        <v>418.77</v>
      </c>
      <c r="V15">
        <v>0</v>
      </c>
      <c r="W15">
        <v>0</v>
      </c>
      <c r="X15">
        <v>77.058594999999997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4.4904999999999999</v>
      </c>
      <c r="AF15">
        <v>6.4089999999999998</v>
      </c>
      <c r="AG15">
        <v>43.147199999999998</v>
      </c>
      <c r="AH15">
        <v>0</v>
      </c>
      <c r="AI15">
        <v>0</v>
      </c>
      <c r="AJ15">
        <v>0</v>
      </c>
      <c r="AK15">
        <v>52.663499999999999</v>
      </c>
      <c r="AL15">
        <v>53.451999999999998</v>
      </c>
      <c r="AM15">
        <v>0</v>
      </c>
      <c r="AN15">
        <v>0.47825000000000001</v>
      </c>
      <c r="AO15">
        <v>0</v>
      </c>
      <c r="AP15">
        <v>2.8182</v>
      </c>
      <c r="AQ15">
        <v>0</v>
      </c>
      <c r="AR15">
        <v>20.975999999999999</v>
      </c>
      <c r="AS15">
        <v>16.142399999999999</v>
      </c>
      <c r="AT15">
        <v>12.028316999999999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1733.6327030000002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376.07326</v>
      </c>
      <c r="L16">
        <v>338.97013299999998</v>
      </c>
      <c r="M16">
        <v>37.7956</v>
      </c>
      <c r="N16">
        <v>75.817300000000003</v>
      </c>
      <c r="O16">
        <v>77.413200000000003</v>
      </c>
      <c r="P16">
        <v>73.527500000000003</v>
      </c>
      <c r="Q16">
        <v>9.91</v>
      </c>
      <c r="R16">
        <v>21.951235</v>
      </c>
      <c r="S16">
        <v>14.086729</v>
      </c>
      <c r="T16">
        <v>0</v>
      </c>
      <c r="U16">
        <v>418.77</v>
      </c>
      <c r="V16">
        <v>0</v>
      </c>
      <c r="W16">
        <v>0</v>
      </c>
      <c r="X16">
        <v>77.058594999999997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4.4904999999999999</v>
      </c>
      <c r="AF16">
        <v>6.4089999999999998</v>
      </c>
      <c r="AG16">
        <v>43.147199999999998</v>
      </c>
      <c r="AH16">
        <v>0</v>
      </c>
      <c r="AI16">
        <v>0</v>
      </c>
      <c r="AJ16">
        <v>0</v>
      </c>
      <c r="AK16">
        <v>52.663499999999999</v>
      </c>
      <c r="AL16">
        <v>53.451999999999998</v>
      </c>
      <c r="AM16">
        <v>0</v>
      </c>
      <c r="AN16">
        <v>0.47825000000000001</v>
      </c>
      <c r="AO16">
        <v>0</v>
      </c>
      <c r="AP16">
        <v>2.8182</v>
      </c>
      <c r="AQ16">
        <v>0</v>
      </c>
      <c r="AR16">
        <v>20.975999999999999</v>
      </c>
      <c r="AS16">
        <v>16.142399999999999</v>
      </c>
      <c r="AT16">
        <v>14.322202000000001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1736.2728040000002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376.077044</v>
      </c>
      <c r="L17">
        <v>344.65456699999999</v>
      </c>
      <c r="M17">
        <v>28.2256</v>
      </c>
      <c r="N17">
        <v>66.247299999999996</v>
      </c>
      <c r="O17">
        <v>68.383200000000002</v>
      </c>
      <c r="P17">
        <v>66.527500000000003</v>
      </c>
      <c r="Q17">
        <v>9.91</v>
      </c>
      <c r="R17">
        <v>22.341619000000001</v>
      </c>
      <c r="S17">
        <v>14.086729</v>
      </c>
      <c r="T17">
        <v>0</v>
      </c>
      <c r="U17">
        <v>418.77</v>
      </c>
      <c r="V17">
        <v>0</v>
      </c>
      <c r="W17">
        <v>0</v>
      </c>
      <c r="X17">
        <v>77.058594999999997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4.4904999999999999</v>
      </c>
      <c r="AF17">
        <v>6.4089999999999998</v>
      </c>
      <c r="AG17">
        <v>43.147199999999998</v>
      </c>
      <c r="AH17">
        <v>0</v>
      </c>
      <c r="AI17">
        <v>0</v>
      </c>
      <c r="AJ17">
        <v>0</v>
      </c>
      <c r="AK17">
        <v>52.663499999999999</v>
      </c>
      <c r="AL17">
        <v>53.451999999999998</v>
      </c>
      <c r="AM17">
        <v>0</v>
      </c>
      <c r="AN17">
        <v>0.47825000000000001</v>
      </c>
      <c r="AO17">
        <v>0</v>
      </c>
      <c r="AP17">
        <v>2.8182</v>
      </c>
      <c r="AQ17">
        <v>0</v>
      </c>
      <c r="AR17">
        <v>20.975999999999999</v>
      </c>
      <c r="AS17">
        <v>16.142399999999999</v>
      </c>
      <c r="AT17">
        <v>14.827377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1707.6865810000002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376.07326</v>
      </c>
      <c r="L18">
        <v>344.65456699999999</v>
      </c>
      <c r="M18">
        <v>36.2256</v>
      </c>
      <c r="N18">
        <v>72.247299999999996</v>
      </c>
      <c r="O18">
        <v>75.543199999999999</v>
      </c>
      <c r="P18">
        <v>66.527500000000003</v>
      </c>
      <c r="Q18">
        <v>9.91</v>
      </c>
      <c r="R18">
        <v>22.341619000000001</v>
      </c>
      <c r="S18">
        <v>14.086729</v>
      </c>
      <c r="T18">
        <v>0</v>
      </c>
      <c r="U18">
        <v>418.77</v>
      </c>
      <c r="V18">
        <v>0</v>
      </c>
      <c r="W18">
        <v>0</v>
      </c>
      <c r="X18">
        <v>77.058594999999997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4.4904999999999999</v>
      </c>
      <c r="AF18">
        <v>6.4089999999999998</v>
      </c>
      <c r="AG18">
        <v>43.147199999999998</v>
      </c>
      <c r="AH18">
        <v>0</v>
      </c>
      <c r="AI18">
        <v>0</v>
      </c>
      <c r="AJ18">
        <v>0</v>
      </c>
      <c r="AK18">
        <v>52.663499999999999</v>
      </c>
      <c r="AL18">
        <v>23.24</v>
      </c>
      <c r="AM18">
        <v>0</v>
      </c>
      <c r="AN18">
        <v>0.47825000000000001</v>
      </c>
      <c r="AO18">
        <v>0</v>
      </c>
      <c r="AP18">
        <v>2.8182</v>
      </c>
      <c r="AQ18">
        <v>0</v>
      </c>
      <c r="AR18">
        <v>20.975999999999999</v>
      </c>
      <c r="AS18">
        <v>16.142399999999999</v>
      </c>
      <c r="AT18">
        <v>13.439083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1697.2425029999999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376.077044</v>
      </c>
      <c r="L19">
        <v>344.73604799999998</v>
      </c>
      <c r="M19">
        <v>28.2256</v>
      </c>
      <c r="N19">
        <v>70.247299999999996</v>
      </c>
      <c r="O19">
        <v>91.293199999999999</v>
      </c>
      <c r="P19">
        <v>66.527500000000003</v>
      </c>
      <c r="Q19">
        <v>9.91</v>
      </c>
      <c r="R19">
        <v>22.341619000000001</v>
      </c>
      <c r="S19">
        <v>14.086729</v>
      </c>
      <c r="T19">
        <v>0</v>
      </c>
      <c r="U19">
        <v>418.77</v>
      </c>
      <c r="V19">
        <v>0</v>
      </c>
      <c r="W19">
        <v>0</v>
      </c>
      <c r="X19">
        <v>75.487316000000007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4.4904999999999999</v>
      </c>
      <c r="AF19">
        <v>6.4089999999999998</v>
      </c>
      <c r="AG19">
        <v>43.147199999999998</v>
      </c>
      <c r="AH19">
        <v>0</v>
      </c>
      <c r="AI19">
        <v>0</v>
      </c>
      <c r="AJ19">
        <v>0</v>
      </c>
      <c r="AK19">
        <v>52.663499999999999</v>
      </c>
      <c r="AL19">
        <v>11.62</v>
      </c>
      <c r="AM19">
        <v>0</v>
      </c>
      <c r="AN19">
        <v>0.47825000000000001</v>
      </c>
      <c r="AO19">
        <v>0</v>
      </c>
      <c r="AP19">
        <v>7.3017000000000003</v>
      </c>
      <c r="AQ19">
        <v>0</v>
      </c>
      <c r="AR19">
        <v>20.975999999999999</v>
      </c>
      <c r="AS19">
        <v>16.142399999999999</v>
      </c>
      <c r="AT19">
        <v>14.194437000000001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1695.1253429999999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376.07326</v>
      </c>
      <c r="L20">
        <v>344.73604799999998</v>
      </c>
      <c r="M20">
        <v>37.375599999999999</v>
      </c>
      <c r="N20">
        <v>116.2473</v>
      </c>
      <c r="O20">
        <v>90.883200000000002</v>
      </c>
      <c r="P20">
        <v>73.227500000000006</v>
      </c>
      <c r="Q20">
        <v>9.91</v>
      </c>
      <c r="R20">
        <v>22.341619000000001</v>
      </c>
      <c r="S20">
        <v>14.086729</v>
      </c>
      <c r="T20">
        <v>0</v>
      </c>
      <c r="U20">
        <v>418.77</v>
      </c>
      <c r="V20">
        <v>0</v>
      </c>
      <c r="W20">
        <v>0</v>
      </c>
      <c r="X20">
        <v>75.487316000000007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4.4904999999999999</v>
      </c>
      <c r="AF20">
        <v>6.4089999999999998</v>
      </c>
      <c r="AG20">
        <v>43.147199999999998</v>
      </c>
      <c r="AH20">
        <v>0</v>
      </c>
      <c r="AI20">
        <v>0</v>
      </c>
      <c r="AJ20">
        <v>0</v>
      </c>
      <c r="AK20">
        <v>52.663499999999999</v>
      </c>
      <c r="AL20">
        <v>11.62</v>
      </c>
      <c r="AM20">
        <v>0</v>
      </c>
      <c r="AN20">
        <v>0.47825000000000001</v>
      </c>
      <c r="AO20">
        <v>0</v>
      </c>
      <c r="AP20">
        <v>7.0454999999999997</v>
      </c>
      <c r="AQ20">
        <v>0</v>
      </c>
      <c r="AR20">
        <v>20.975999999999999</v>
      </c>
      <c r="AS20">
        <v>16.142399999999999</v>
      </c>
      <c r="AT20">
        <v>14.768738000000001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1756.8796600000001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376.077044</v>
      </c>
      <c r="L21">
        <v>344.73604799999998</v>
      </c>
      <c r="M21">
        <v>37.375599999999999</v>
      </c>
      <c r="N21">
        <v>75.397300000000001</v>
      </c>
      <c r="O21">
        <v>86.383200000000002</v>
      </c>
      <c r="P21">
        <v>73.227500000000006</v>
      </c>
      <c r="Q21">
        <v>9.91</v>
      </c>
      <c r="R21">
        <v>22.341619000000001</v>
      </c>
      <c r="S21">
        <v>14.082632</v>
      </c>
      <c r="T21">
        <v>0</v>
      </c>
      <c r="U21">
        <v>418.77</v>
      </c>
      <c r="V21">
        <v>0</v>
      </c>
      <c r="W21">
        <v>0</v>
      </c>
      <c r="X21">
        <v>73.672602999999995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4.4904999999999999</v>
      </c>
      <c r="AF21">
        <v>6.4089999999999998</v>
      </c>
      <c r="AG21">
        <v>43.147199999999998</v>
      </c>
      <c r="AH21">
        <v>0</v>
      </c>
      <c r="AI21">
        <v>0</v>
      </c>
      <c r="AJ21">
        <v>0</v>
      </c>
      <c r="AK21">
        <v>52.663499999999999</v>
      </c>
      <c r="AL21">
        <v>11.62</v>
      </c>
      <c r="AM21">
        <v>0</v>
      </c>
      <c r="AN21">
        <v>0.47825000000000001</v>
      </c>
      <c r="AO21">
        <v>0</v>
      </c>
      <c r="AP21">
        <v>7.0454999999999997</v>
      </c>
      <c r="AQ21">
        <v>0</v>
      </c>
      <c r="AR21">
        <v>24.288</v>
      </c>
      <c r="AS21">
        <v>16.142399999999999</v>
      </c>
      <c r="AT21">
        <v>14.677783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1712.9356789999999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376.07326</v>
      </c>
      <c r="L22">
        <v>344.73604799999998</v>
      </c>
      <c r="M22">
        <v>28.2256</v>
      </c>
      <c r="N22">
        <v>75.397300000000001</v>
      </c>
      <c r="O22">
        <v>77.613200000000006</v>
      </c>
      <c r="P22">
        <v>66.527500000000003</v>
      </c>
      <c r="Q22">
        <v>9.91</v>
      </c>
      <c r="R22">
        <v>21.778597999999999</v>
      </c>
      <c r="S22">
        <v>13.895080999999999</v>
      </c>
      <c r="T22">
        <v>0</v>
      </c>
      <c r="U22">
        <v>418.77</v>
      </c>
      <c r="V22">
        <v>0</v>
      </c>
      <c r="W22">
        <v>0</v>
      </c>
      <c r="X22">
        <v>72.473196000000002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4.4904999999999999</v>
      </c>
      <c r="AF22">
        <v>6.4089999999999998</v>
      </c>
      <c r="AG22">
        <v>43.147199999999998</v>
      </c>
      <c r="AH22">
        <v>0</v>
      </c>
      <c r="AI22">
        <v>0</v>
      </c>
      <c r="AJ22">
        <v>0</v>
      </c>
      <c r="AK22">
        <v>52.663499999999999</v>
      </c>
      <c r="AL22">
        <v>11.62</v>
      </c>
      <c r="AM22">
        <v>0</v>
      </c>
      <c r="AN22">
        <v>0.47825000000000001</v>
      </c>
      <c r="AO22">
        <v>0</v>
      </c>
      <c r="AP22">
        <v>7.0454999999999997</v>
      </c>
      <c r="AQ22">
        <v>0</v>
      </c>
      <c r="AR22">
        <v>24.288</v>
      </c>
      <c r="AS22">
        <v>16.142399999999999</v>
      </c>
      <c r="AT22">
        <v>11.182115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1682.866248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376.077044</v>
      </c>
      <c r="L23">
        <v>343.357437</v>
      </c>
      <c r="M23">
        <v>37.375599999999999</v>
      </c>
      <c r="N23">
        <v>75.397300000000001</v>
      </c>
      <c r="O23">
        <v>100.3832</v>
      </c>
      <c r="P23">
        <v>73.227500000000006</v>
      </c>
      <c r="Q23">
        <v>9.91</v>
      </c>
      <c r="R23">
        <v>21.328012000000001</v>
      </c>
      <c r="S23">
        <v>13.892155000000001</v>
      </c>
      <c r="T23">
        <v>0</v>
      </c>
      <c r="U23">
        <v>418.77</v>
      </c>
      <c r="V23">
        <v>0</v>
      </c>
      <c r="W23">
        <v>0</v>
      </c>
      <c r="X23">
        <v>69.315156000000002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4.4904999999999999</v>
      </c>
      <c r="AF23">
        <v>6.4089999999999998</v>
      </c>
      <c r="AG23">
        <v>43.147199999999998</v>
      </c>
      <c r="AH23">
        <v>0</v>
      </c>
      <c r="AI23">
        <v>0</v>
      </c>
      <c r="AJ23">
        <v>0</v>
      </c>
      <c r="AK23">
        <v>52.663499999999999</v>
      </c>
      <c r="AL23">
        <v>11.62</v>
      </c>
      <c r="AM23">
        <v>0</v>
      </c>
      <c r="AN23">
        <v>0.47825000000000001</v>
      </c>
      <c r="AO23">
        <v>0</v>
      </c>
      <c r="AP23">
        <v>7.0454999999999997</v>
      </c>
      <c r="AQ23">
        <v>0</v>
      </c>
      <c r="AR23">
        <v>24.288</v>
      </c>
      <c r="AS23">
        <v>16.142399999999999</v>
      </c>
      <c r="AT23">
        <v>14.996767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1720.314521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376.07326</v>
      </c>
      <c r="L24">
        <v>343.357437</v>
      </c>
      <c r="M24">
        <v>37.375599999999999</v>
      </c>
      <c r="N24">
        <v>75.397300000000001</v>
      </c>
      <c r="O24">
        <v>88.383200000000002</v>
      </c>
      <c r="P24">
        <v>73.227500000000006</v>
      </c>
      <c r="Q24">
        <v>9.91</v>
      </c>
      <c r="R24">
        <v>21.328012000000001</v>
      </c>
      <c r="S24">
        <v>13.892155000000001</v>
      </c>
      <c r="T24">
        <v>0</v>
      </c>
      <c r="U24">
        <v>418.77</v>
      </c>
      <c r="V24">
        <v>0</v>
      </c>
      <c r="W24">
        <v>0</v>
      </c>
      <c r="X24">
        <v>69.315156000000002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4.4904999999999999</v>
      </c>
      <c r="AF24">
        <v>6.4089999999999998</v>
      </c>
      <c r="AG24">
        <v>43.147199999999998</v>
      </c>
      <c r="AH24">
        <v>23.390899999999998</v>
      </c>
      <c r="AI24">
        <v>0</v>
      </c>
      <c r="AJ24">
        <v>0</v>
      </c>
      <c r="AK24">
        <v>52.663499999999999</v>
      </c>
      <c r="AL24">
        <v>11.62</v>
      </c>
      <c r="AM24">
        <v>0</v>
      </c>
      <c r="AN24">
        <v>0.47825000000000001</v>
      </c>
      <c r="AO24">
        <v>0</v>
      </c>
      <c r="AP24">
        <v>7.0454999999999997</v>
      </c>
      <c r="AQ24">
        <v>0</v>
      </c>
      <c r="AR24">
        <v>24.288</v>
      </c>
      <c r="AS24">
        <v>16.142399999999999</v>
      </c>
      <c r="AT24">
        <v>14.996767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1731.7016369999999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375.78402</v>
      </c>
      <c r="L25">
        <v>329.5</v>
      </c>
      <c r="M25">
        <v>30.2256</v>
      </c>
      <c r="N25">
        <v>76.247299999999996</v>
      </c>
      <c r="O25">
        <v>120.4932</v>
      </c>
      <c r="P25">
        <v>66.527500000000003</v>
      </c>
      <c r="Q25">
        <v>9.91</v>
      </c>
      <c r="R25">
        <v>19.050104999999999</v>
      </c>
      <c r="S25">
        <v>13.518245</v>
      </c>
      <c r="T25">
        <v>0</v>
      </c>
      <c r="U25">
        <v>418.77</v>
      </c>
      <c r="V25">
        <v>0</v>
      </c>
      <c r="W25">
        <v>0</v>
      </c>
      <c r="X25">
        <v>68.354360999999997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4.4904999999999999</v>
      </c>
      <c r="AF25">
        <v>6.4089999999999998</v>
      </c>
      <c r="AG25">
        <v>43.147199999999998</v>
      </c>
      <c r="AH25">
        <v>46.781799999999997</v>
      </c>
      <c r="AI25">
        <v>0</v>
      </c>
      <c r="AJ25">
        <v>0</v>
      </c>
      <c r="AK25">
        <v>52.663499999999999</v>
      </c>
      <c r="AL25">
        <v>11.62</v>
      </c>
      <c r="AM25">
        <v>0</v>
      </c>
      <c r="AN25">
        <v>0.47825000000000001</v>
      </c>
      <c r="AO25">
        <v>0</v>
      </c>
      <c r="AP25">
        <v>3.843</v>
      </c>
      <c r="AQ25">
        <v>0</v>
      </c>
      <c r="AR25">
        <v>24.288</v>
      </c>
      <c r="AS25">
        <v>16.142399999999999</v>
      </c>
      <c r="AT25">
        <v>14.996767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1753.2407479999999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375.77948400000002</v>
      </c>
      <c r="L26">
        <v>343.85</v>
      </c>
      <c r="M26">
        <v>53.845599999999997</v>
      </c>
      <c r="N26">
        <v>118.125</v>
      </c>
      <c r="O26">
        <v>123.66562500000001</v>
      </c>
      <c r="P26">
        <v>66.527500000000003</v>
      </c>
      <c r="Q26">
        <v>9.91</v>
      </c>
      <c r="R26">
        <v>19.050104999999999</v>
      </c>
      <c r="S26">
        <v>13.518245</v>
      </c>
      <c r="T26">
        <v>0</v>
      </c>
      <c r="U26">
        <v>418.77</v>
      </c>
      <c r="V26">
        <v>0</v>
      </c>
      <c r="W26">
        <v>0</v>
      </c>
      <c r="X26">
        <v>62.470100000000002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4.4904999999999999</v>
      </c>
      <c r="AF26">
        <v>6.4089999999999998</v>
      </c>
      <c r="AG26">
        <v>43.147199999999998</v>
      </c>
      <c r="AH26">
        <v>70.172700000000006</v>
      </c>
      <c r="AI26">
        <v>0</v>
      </c>
      <c r="AJ26">
        <v>0</v>
      </c>
      <c r="AK26">
        <v>52.663499999999999</v>
      </c>
      <c r="AL26">
        <v>11.62</v>
      </c>
      <c r="AM26">
        <v>0</v>
      </c>
      <c r="AN26">
        <v>0.47825000000000001</v>
      </c>
      <c r="AO26">
        <v>0</v>
      </c>
      <c r="AP26">
        <v>3.843</v>
      </c>
      <c r="AQ26">
        <v>0</v>
      </c>
      <c r="AR26">
        <v>24.288</v>
      </c>
      <c r="AS26">
        <v>16.142399999999999</v>
      </c>
      <c r="AT26">
        <v>14.622782000000001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1853.388991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501.35</v>
      </c>
      <c r="L27">
        <v>389</v>
      </c>
      <c r="M27">
        <v>92</v>
      </c>
      <c r="N27">
        <v>118.125</v>
      </c>
      <c r="O27">
        <v>123.66562500000001</v>
      </c>
      <c r="P27">
        <v>103.96875</v>
      </c>
      <c r="Q27">
        <v>14.491809999999999</v>
      </c>
      <c r="R27">
        <v>28.617699999999999</v>
      </c>
      <c r="S27">
        <v>18.4605</v>
      </c>
      <c r="T27">
        <v>0</v>
      </c>
      <c r="U27">
        <v>418.77</v>
      </c>
      <c r="V27">
        <v>0</v>
      </c>
      <c r="W27">
        <v>0</v>
      </c>
      <c r="X27">
        <v>117.417359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4.4904999999999999</v>
      </c>
      <c r="AF27">
        <v>6.4089999999999998</v>
      </c>
      <c r="AG27">
        <v>43.147199999999998</v>
      </c>
      <c r="AH27">
        <v>93.563599999999994</v>
      </c>
      <c r="AI27">
        <v>0</v>
      </c>
      <c r="AJ27">
        <v>0</v>
      </c>
      <c r="AK27">
        <v>52.663499999999999</v>
      </c>
      <c r="AL27">
        <v>11.62</v>
      </c>
      <c r="AM27">
        <v>0</v>
      </c>
      <c r="AN27">
        <v>0.47825000000000001</v>
      </c>
      <c r="AO27">
        <v>0</v>
      </c>
      <c r="AP27">
        <v>3.843</v>
      </c>
      <c r="AQ27">
        <v>15.561</v>
      </c>
      <c r="AR27">
        <v>24.288</v>
      </c>
      <c r="AS27">
        <v>16.142399999999999</v>
      </c>
      <c r="AT27">
        <v>14.719301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2212.7924950000006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576.86890000000005</v>
      </c>
      <c r="L28">
        <v>392</v>
      </c>
      <c r="M28">
        <v>92</v>
      </c>
      <c r="N28">
        <v>118.125</v>
      </c>
      <c r="O28">
        <v>123.66562500000001</v>
      </c>
      <c r="P28">
        <v>103.96875</v>
      </c>
      <c r="Q28">
        <v>18.19181</v>
      </c>
      <c r="R28">
        <v>35.622999999999998</v>
      </c>
      <c r="S28">
        <v>22.556999999999999</v>
      </c>
      <c r="T28">
        <v>0</v>
      </c>
      <c r="U28">
        <v>418.77</v>
      </c>
      <c r="V28">
        <v>0</v>
      </c>
      <c r="W28">
        <v>0</v>
      </c>
      <c r="X28">
        <v>147.26089999999999</v>
      </c>
      <c r="Y28">
        <v>0</v>
      </c>
      <c r="Z28">
        <v>0</v>
      </c>
      <c r="AA28">
        <v>0</v>
      </c>
      <c r="AB28">
        <v>0</v>
      </c>
      <c r="AC28">
        <v>0</v>
      </c>
      <c r="AD28">
        <v>9.1149000000000004</v>
      </c>
      <c r="AE28">
        <v>4.4904999999999999</v>
      </c>
      <c r="AF28">
        <v>6.4089999999999998</v>
      </c>
      <c r="AG28">
        <v>43.147199999999998</v>
      </c>
      <c r="AH28">
        <v>93.563599999999994</v>
      </c>
      <c r="AI28">
        <v>0</v>
      </c>
      <c r="AJ28">
        <v>0</v>
      </c>
      <c r="AK28">
        <v>52.663499999999999</v>
      </c>
      <c r="AL28">
        <v>11.62</v>
      </c>
      <c r="AM28">
        <v>0</v>
      </c>
      <c r="AN28">
        <v>0.47825000000000001</v>
      </c>
      <c r="AO28">
        <v>0</v>
      </c>
      <c r="AP28">
        <v>3.3306</v>
      </c>
      <c r="AQ28">
        <v>31.122</v>
      </c>
      <c r="AR28">
        <v>24.288</v>
      </c>
      <c r="AS28">
        <v>16.142399999999999</v>
      </c>
      <c r="AT28">
        <v>14.996767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2360.3977020000002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682.03319999999997</v>
      </c>
      <c r="L29">
        <v>355</v>
      </c>
      <c r="M29">
        <v>92</v>
      </c>
      <c r="N29">
        <v>118.125</v>
      </c>
      <c r="O29">
        <v>123.66562500000001</v>
      </c>
      <c r="P29">
        <v>103.96875</v>
      </c>
      <c r="Q29">
        <v>21.821809999999999</v>
      </c>
      <c r="R29">
        <v>42.312099000000003</v>
      </c>
      <c r="S29">
        <v>26.3901</v>
      </c>
      <c r="T29">
        <v>0</v>
      </c>
      <c r="U29">
        <v>418.77</v>
      </c>
      <c r="V29">
        <v>0</v>
      </c>
      <c r="W29">
        <v>0</v>
      </c>
      <c r="X29">
        <v>147.26089999999999</v>
      </c>
      <c r="Y29">
        <v>0</v>
      </c>
      <c r="Z29">
        <v>0</v>
      </c>
      <c r="AA29">
        <v>0</v>
      </c>
      <c r="AB29">
        <v>0</v>
      </c>
      <c r="AC29">
        <v>9.6778399999999998</v>
      </c>
      <c r="AD29">
        <v>18.229800000000001</v>
      </c>
      <c r="AE29">
        <v>14.113</v>
      </c>
      <c r="AF29">
        <v>8.8740000000000006</v>
      </c>
      <c r="AG29">
        <v>43.147199999999998</v>
      </c>
      <c r="AH29">
        <v>93.563599999999994</v>
      </c>
      <c r="AI29">
        <v>0</v>
      </c>
      <c r="AJ29">
        <v>0</v>
      </c>
      <c r="AK29">
        <v>52.663499999999999</v>
      </c>
      <c r="AL29">
        <v>11.62</v>
      </c>
      <c r="AM29">
        <v>0</v>
      </c>
      <c r="AN29">
        <v>0.47825000000000001</v>
      </c>
      <c r="AO29">
        <v>0</v>
      </c>
      <c r="AP29">
        <v>3.3306</v>
      </c>
      <c r="AQ29">
        <v>46.683</v>
      </c>
      <c r="AR29">
        <v>24.288</v>
      </c>
      <c r="AS29">
        <v>16.142399999999999</v>
      </c>
      <c r="AT29">
        <v>14.996767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2489.1554409999994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682.03319999999997</v>
      </c>
      <c r="L30">
        <v>423</v>
      </c>
      <c r="M30">
        <v>92</v>
      </c>
      <c r="N30">
        <v>118.125</v>
      </c>
      <c r="O30">
        <v>123.66562500000001</v>
      </c>
      <c r="P30">
        <v>103.96875</v>
      </c>
      <c r="Q30">
        <v>21.821809999999999</v>
      </c>
      <c r="R30">
        <v>42.390099999999997</v>
      </c>
      <c r="S30">
        <v>26.3901</v>
      </c>
      <c r="T30">
        <v>0</v>
      </c>
      <c r="U30">
        <v>418.77</v>
      </c>
      <c r="V30">
        <v>0</v>
      </c>
      <c r="W30">
        <v>0</v>
      </c>
      <c r="X30">
        <v>147.26089999999999</v>
      </c>
      <c r="Y30">
        <v>0</v>
      </c>
      <c r="Z30">
        <v>0</v>
      </c>
      <c r="AA30">
        <v>0</v>
      </c>
      <c r="AB30">
        <v>13.17004</v>
      </c>
      <c r="AC30">
        <v>9.6778399999999998</v>
      </c>
      <c r="AD30">
        <v>27.3447</v>
      </c>
      <c r="AE30">
        <v>19.245000000000001</v>
      </c>
      <c r="AF30">
        <v>17.748000000000001</v>
      </c>
      <c r="AG30">
        <v>43.147199999999998</v>
      </c>
      <c r="AH30">
        <v>93.563599999999994</v>
      </c>
      <c r="AI30">
        <v>2.5459999999999998</v>
      </c>
      <c r="AJ30">
        <v>0</v>
      </c>
      <c r="AK30">
        <v>52.663499999999999</v>
      </c>
      <c r="AL30">
        <v>11.62</v>
      </c>
      <c r="AM30">
        <v>0</v>
      </c>
      <c r="AN30">
        <v>0.47825000000000001</v>
      </c>
      <c r="AO30">
        <v>0</v>
      </c>
      <c r="AP30">
        <v>3.3306</v>
      </c>
      <c r="AQ30">
        <v>62.244</v>
      </c>
      <c r="AR30">
        <v>24.288</v>
      </c>
      <c r="AS30">
        <v>16.142399999999999</v>
      </c>
      <c r="AT30">
        <v>14.996767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2611.6313819999996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677.03319999999997</v>
      </c>
      <c r="L31">
        <v>508</v>
      </c>
      <c r="M31">
        <v>92</v>
      </c>
      <c r="N31">
        <v>118.125</v>
      </c>
      <c r="O31">
        <v>123.66562500000001</v>
      </c>
      <c r="P31">
        <v>103.96875</v>
      </c>
      <c r="Q31">
        <v>21.821809999999999</v>
      </c>
      <c r="R31">
        <v>42.390099999999997</v>
      </c>
      <c r="S31">
        <v>26.3901</v>
      </c>
      <c r="T31">
        <v>0</v>
      </c>
      <c r="U31">
        <v>418.77</v>
      </c>
      <c r="V31">
        <v>0</v>
      </c>
      <c r="W31">
        <v>0</v>
      </c>
      <c r="X31">
        <v>147.26089999999999</v>
      </c>
      <c r="Y31">
        <v>0</v>
      </c>
      <c r="Z31">
        <v>13.1076</v>
      </c>
      <c r="AA31">
        <v>0</v>
      </c>
      <c r="AB31">
        <v>26.34008</v>
      </c>
      <c r="AC31">
        <v>19.374780999999999</v>
      </c>
      <c r="AD31">
        <v>27.408107999999999</v>
      </c>
      <c r="AE31">
        <v>49.436556000000003</v>
      </c>
      <c r="AF31">
        <v>30.565999999999999</v>
      </c>
      <c r="AG31">
        <v>43.147199999999998</v>
      </c>
      <c r="AH31">
        <v>93.563599999999994</v>
      </c>
      <c r="AI31">
        <v>16.548999999999999</v>
      </c>
      <c r="AJ31">
        <v>0</v>
      </c>
      <c r="AK31">
        <v>52.663499999999999</v>
      </c>
      <c r="AL31">
        <v>11.62</v>
      </c>
      <c r="AM31">
        <v>0</v>
      </c>
      <c r="AN31">
        <v>0.47825000000000001</v>
      </c>
      <c r="AO31">
        <v>0</v>
      </c>
      <c r="AP31">
        <v>2.0495999999999999</v>
      </c>
      <c r="AQ31">
        <v>62.244</v>
      </c>
      <c r="AR31">
        <v>40.295999999999999</v>
      </c>
      <c r="AS31">
        <v>24.48264</v>
      </c>
      <c r="AT31">
        <v>14.996767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2807.7491669999995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686.44209999999998</v>
      </c>
      <c r="L32">
        <v>650</v>
      </c>
      <c r="M32">
        <v>92</v>
      </c>
      <c r="N32">
        <v>118.125</v>
      </c>
      <c r="O32">
        <v>123.66562500000001</v>
      </c>
      <c r="P32">
        <v>103.96875</v>
      </c>
      <c r="Q32">
        <v>21.821809999999999</v>
      </c>
      <c r="R32">
        <v>42.390099999999997</v>
      </c>
      <c r="S32">
        <v>26.3901</v>
      </c>
      <c r="T32">
        <v>0</v>
      </c>
      <c r="U32">
        <v>418.77</v>
      </c>
      <c r="V32">
        <v>0</v>
      </c>
      <c r="W32">
        <v>0</v>
      </c>
      <c r="X32">
        <v>147.26089999999999</v>
      </c>
      <c r="Y32">
        <v>0</v>
      </c>
      <c r="Z32">
        <v>13.1076</v>
      </c>
      <c r="AA32">
        <v>0</v>
      </c>
      <c r="AB32">
        <v>39.510120000000001</v>
      </c>
      <c r="AC32">
        <v>19.374780999999999</v>
      </c>
      <c r="AD32">
        <v>27.408107999999999</v>
      </c>
      <c r="AE32">
        <v>49.436556000000003</v>
      </c>
      <c r="AF32">
        <v>30.565999999999999</v>
      </c>
      <c r="AG32">
        <v>43.147199999999998</v>
      </c>
      <c r="AH32">
        <v>93.563599999999994</v>
      </c>
      <c r="AI32">
        <v>16.548999999999999</v>
      </c>
      <c r="AJ32">
        <v>0</v>
      </c>
      <c r="AK32">
        <v>52.663499999999999</v>
      </c>
      <c r="AL32">
        <v>11.62</v>
      </c>
      <c r="AM32">
        <v>0</v>
      </c>
      <c r="AN32">
        <v>0.47825000000000001</v>
      </c>
      <c r="AO32">
        <v>0</v>
      </c>
      <c r="AP32">
        <v>2.0495999999999999</v>
      </c>
      <c r="AQ32">
        <v>62.244</v>
      </c>
      <c r="AR32">
        <v>40.295999999999999</v>
      </c>
      <c r="AS32">
        <v>24.48264</v>
      </c>
      <c r="AT32">
        <v>14.996767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2972.3281069999998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686.44209999999998</v>
      </c>
      <c r="L33">
        <v>631</v>
      </c>
      <c r="M33">
        <v>92</v>
      </c>
      <c r="N33">
        <v>118.125</v>
      </c>
      <c r="O33">
        <v>123.66562500000001</v>
      </c>
      <c r="P33">
        <v>103.96875</v>
      </c>
      <c r="Q33">
        <v>21.821809999999999</v>
      </c>
      <c r="R33">
        <v>42.390099999999997</v>
      </c>
      <c r="S33">
        <v>26.3901</v>
      </c>
      <c r="T33">
        <v>0</v>
      </c>
      <c r="U33">
        <v>418.77</v>
      </c>
      <c r="V33">
        <v>0</v>
      </c>
      <c r="W33">
        <v>0</v>
      </c>
      <c r="X33">
        <v>147.26089999999999</v>
      </c>
      <c r="Y33">
        <v>0</v>
      </c>
      <c r="Z33">
        <v>13.1076</v>
      </c>
      <c r="AA33">
        <v>0</v>
      </c>
      <c r="AB33">
        <v>39.510120000000001</v>
      </c>
      <c r="AC33">
        <v>19.374780999999999</v>
      </c>
      <c r="AD33">
        <v>27.408107999999999</v>
      </c>
      <c r="AE33">
        <v>49.436556000000003</v>
      </c>
      <c r="AF33">
        <v>30.565999999999999</v>
      </c>
      <c r="AG33">
        <v>43.147199999999998</v>
      </c>
      <c r="AH33">
        <v>93.563599999999994</v>
      </c>
      <c r="AI33">
        <v>16.548999999999999</v>
      </c>
      <c r="AJ33">
        <v>0</v>
      </c>
      <c r="AK33">
        <v>52.663499999999999</v>
      </c>
      <c r="AL33">
        <v>23.24</v>
      </c>
      <c r="AM33">
        <v>0</v>
      </c>
      <c r="AN33">
        <v>0.47825000000000001</v>
      </c>
      <c r="AO33">
        <v>0</v>
      </c>
      <c r="AP33">
        <v>3.3306</v>
      </c>
      <c r="AQ33">
        <v>62.244</v>
      </c>
      <c r="AR33">
        <v>24.288</v>
      </c>
      <c r="AS33">
        <v>24.48264</v>
      </c>
      <c r="AT33">
        <v>14.996767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2950.2211069999998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686.44209999999998</v>
      </c>
      <c r="L34">
        <v>595</v>
      </c>
      <c r="M34">
        <v>92</v>
      </c>
      <c r="N34">
        <v>118.125</v>
      </c>
      <c r="O34">
        <v>123.66562500000001</v>
      </c>
      <c r="P34">
        <v>103.96875</v>
      </c>
      <c r="Q34">
        <v>21.821809999999999</v>
      </c>
      <c r="R34">
        <v>42.390099999999997</v>
      </c>
      <c r="S34">
        <v>26.3901</v>
      </c>
      <c r="T34">
        <v>0</v>
      </c>
      <c r="U34">
        <v>418.77</v>
      </c>
      <c r="V34">
        <v>0</v>
      </c>
      <c r="W34">
        <v>0</v>
      </c>
      <c r="X34">
        <v>147.26089999999999</v>
      </c>
      <c r="Y34">
        <v>0</v>
      </c>
      <c r="Z34">
        <v>13.1076</v>
      </c>
      <c r="AA34">
        <v>0</v>
      </c>
      <c r="AB34">
        <v>39.510120000000001</v>
      </c>
      <c r="AC34">
        <v>19.374780999999999</v>
      </c>
      <c r="AD34">
        <v>27.408107999999999</v>
      </c>
      <c r="AE34">
        <v>49.436556000000003</v>
      </c>
      <c r="AF34">
        <v>30.565999999999999</v>
      </c>
      <c r="AG34">
        <v>43.147199999999998</v>
      </c>
      <c r="AH34">
        <v>93.563599999999994</v>
      </c>
      <c r="AI34">
        <v>16.548999999999999</v>
      </c>
      <c r="AJ34">
        <v>0</v>
      </c>
      <c r="AK34">
        <v>52.663499999999999</v>
      </c>
      <c r="AL34">
        <v>53.451999999999998</v>
      </c>
      <c r="AM34">
        <v>0</v>
      </c>
      <c r="AN34">
        <v>0.47825000000000001</v>
      </c>
      <c r="AO34">
        <v>0</v>
      </c>
      <c r="AP34">
        <v>3.3306</v>
      </c>
      <c r="AQ34">
        <v>62.244</v>
      </c>
      <c r="AR34">
        <v>24.288</v>
      </c>
      <c r="AS34">
        <v>24.48264</v>
      </c>
      <c r="AT34">
        <v>14.996767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2944.4331069999998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686.44209999999998</v>
      </c>
      <c r="L35">
        <v>653.15250000000003</v>
      </c>
      <c r="M35">
        <v>92</v>
      </c>
      <c r="N35">
        <v>118.125</v>
      </c>
      <c r="O35">
        <v>123.66562500000001</v>
      </c>
      <c r="P35">
        <v>103.96875</v>
      </c>
      <c r="Q35">
        <v>21.821809999999999</v>
      </c>
      <c r="R35">
        <v>42.390099999999997</v>
      </c>
      <c r="S35">
        <v>26.3901</v>
      </c>
      <c r="T35">
        <v>0</v>
      </c>
      <c r="U35">
        <v>418.77</v>
      </c>
      <c r="V35">
        <v>0</v>
      </c>
      <c r="W35">
        <v>0</v>
      </c>
      <c r="X35">
        <v>147.26089999999999</v>
      </c>
      <c r="Y35">
        <v>0</v>
      </c>
      <c r="Z35">
        <v>13.1076</v>
      </c>
      <c r="AA35">
        <v>0</v>
      </c>
      <c r="AB35">
        <v>39.510120000000001</v>
      </c>
      <c r="AC35">
        <v>19.374780999999999</v>
      </c>
      <c r="AD35">
        <v>27.408107999999999</v>
      </c>
      <c r="AE35">
        <v>49.436556000000003</v>
      </c>
      <c r="AF35">
        <v>30.565999999999999</v>
      </c>
      <c r="AG35">
        <v>43.147199999999998</v>
      </c>
      <c r="AH35">
        <v>93.563599999999994</v>
      </c>
      <c r="AI35">
        <v>16.548999999999999</v>
      </c>
      <c r="AJ35">
        <v>0</v>
      </c>
      <c r="AK35">
        <v>52.663499999999999</v>
      </c>
      <c r="AL35">
        <v>53.451999999999998</v>
      </c>
      <c r="AM35">
        <v>0</v>
      </c>
      <c r="AN35">
        <v>0.47825000000000001</v>
      </c>
      <c r="AO35">
        <v>0</v>
      </c>
      <c r="AP35">
        <v>3.3306</v>
      </c>
      <c r="AQ35">
        <v>62.244</v>
      </c>
      <c r="AR35">
        <v>24.288</v>
      </c>
      <c r="AS35">
        <v>15.87336</v>
      </c>
      <c r="AT35">
        <v>14.996767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2993.9763269999999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686.44209999999998</v>
      </c>
      <c r="L36">
        <v>653.15250000000003</v>
      </c>
      <c r="M36">
        <v>92</v>
      </c>
      <c r="N36">
        <v>118.125</v>
      </c>
      <c r="O36">
        <v>123.66562500000001</v>
      </c>
      <c r="P36">
        <v>103.96875</v>
      </c>
      <c r="Q36">
        <v>21.821809999999999</v>
      </c>
      <c r="R36">
        <v>42.390099999999997</v>
      </c>
      <c r="S36">
        <v>26.3901</v>
      </c>
      <c r="T36">
        <v>0</v>
      </c>
      <c r="U36">
        <v>418.77</v>
      </c>
      <c r="V36">
        <v>0</v>
      </c>
      <c r="W36">
        <v>0</v>
      </c>
      <c r="X36">
        <v>147.26089999999999</v>
      </c>
      <c r="Y36">
        <v>0</v>
      </c>
      <c r="Z36">
        <v>13.1076</v>
      </c>
      <c r="AA36">
        <v>0</v>
      </c>
      <c r="AB36">
        <v>26.260100000000001</v>
      </c>
      <c r="AC36">
        <v>19.374780999999999</v>
      </c>
      <c r="AD36">
        <v>27.408107999999999</v>
      </c>
      <c r="AE36">
        <v>49.436556000000003</v>
      </c>
      <c r="AF36">
        <v>30.565999999999999</v>
      </c>
      <c r="AG36">
        <v>43.147199999999998</v>
      </c>
      <c r="AH36">
        <v>93.563599999999994</v>
      </c>
      <c r="AI36">
        <v>16.548999999999999</v>
      </c>
      <c r="AJ36">
        <v>0</v>
      </c>
      <c r="AK36">
        <v>52.663499999999999</v>
      </c>
      <c r="AL36">
        <v>53.451999999999998</v>
      </c>
      <c r="AM36">
        <v>0</v>
      </c>
      <c r="AN36">
        <v>0.47825000000000001</v>
      </c>
      <c r="AO36">
        <v>0</v>
      </c>
      <c r="AP36">
        <v>3.3306</v>
      </c>
      <c r="AQ36">
        <v>62.244</v>
      </c>
      <c r="AR36">
        <v>24.288</v>
      </c>
      <c r="AS36">
        <v>15.87336</v>
      </c>
      <c r="AT36">
        <v>13.629339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2979.3588790000003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686.44209999999998</v>
      </c>
      <c r="L37">
        <v>653.15250000000003</v>
      </c>
      <c r="M37">
        <v>92</v>
      </c>
      <c r="N37">
        <v>118.125</v>
      </c>
      <c r="O37">
        <v>123.66562500000001</v>
      </c>
      <c r="P37">
        <v>103.96875</v>
      </c>
      <c r="Q37">
        <v>21.821809999999999</v>
      </c>
      <c r="R37">
        <v>42.390099999999997</v>
      </c>
      <c r="S37">
        <v>26.3901</v>
      </c>
      <c r="T37">
        <v>0</v>
      </c>
      <c r="U37">
        <v>418.77</v>
      </c>
      <c r="V37">
        <v>0</v>
      </c>
      <c r="W37">
        <v>0</v>
      </c>
      <c r="X37">
        <v>147.26089999999999</v>
      </c>
      <c r="Y37">
        <v>0</v>
      </c>
      <c r="Z37">
        <v>13.1076</v>
      </c>
      <c r="AA37">
        <v>0</v>
      </c>
      <c r="AB37">
        <v>13.18337</v>
      </c>
      <c r="AC37">
        <v>19.374780999999999</v>
      </c>
      <c r="AD37">
        <v>27.408107999999999</v>
      </c>
      <c r="AE37">
        <v>19.245000000000001</v>
      </c>
      <c r="AF37">
        <v>8.8740000000000006</v>
      </c>
      <c r="AG37">
        <v>43.147199999999998</v>
      </c>
      <c r="AH37">
        <v>70.172700000000006</v>
      </c>
      <c r="AI37">
        <v>2.5459999999999998</v>
      </c>
      <c r="AJ37">
        <v>0</v>
      </c>
      <c r="AK37">
        <v>52.663499999999999</v>
      </c>
      <c r="AL37">
        <v>53.451999999999998</v>
      </c>
      <c r="AM37">
        <v>0</v>
      </c>
      <c r="AN37">
        <v>0.47825000000000001</v>
      </c>
      <c r="AO37">
        <v>0</v>
      </c>
      <c r="AP37">
        <v>4.6116000000000001</v>
      </c>
      <c r="AQ37">
        <v>62.244</v>
      </c>
      <c r="AR37">
        <v>40.295999999999999</v>
      </c>
      <c r="AS37">
        <v>24.48264</v>
      </c>
      <c r="AT37">
        <v>14.996767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2904.2704010000002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686.44209999999998</v>
      </c>
      <c r="L38">
        <v>653.15250000000003</v>
      </c>
      <c r="M38">
        <v>92</v>
      </c>
      <c r="N38">
        <v>118.125</v>
      </c>
      <c r="O38">
        <v>123.66562500000001</v>
      </c>
      <c r="P38">
        <v>103.96875</v>
      </c>
      <c r="Q38">
        <v>21.821809999999999</v>
      </c>
      <c r="R38">
        <v>42.390099999999997</v>
      </c>
      <c r="S38">
        <v>26.3901</v>
      </c>
      <c r="T38">
        <v>0</v>
      </c>
      <c r="U38">
        <v>418.77</v>
      </c>
      <c r="V38">
        <v>0</v>
      </c>
      <c r="W38">
        <v>0</v>
      </c>
      <c r="X38">
        <v>147.26089999999999</v>
      </c>
      <c r="Y38">
        <v>0</v>
      </c>
      <c r="Z38">
        <v>13.1076</v>
      </c>
      <c r="AA38">
        <v>0</v>
      </c>
      <c r="AB38">
        <v>0</v>
      </c>
      <c r="AC38">
        <v>9.6778399999999998</v>
      </c>
      <c r="AD38">
        <v>27.408107999999999</v>
      </c>
      <c r="AE38">
        <v>3.8490000000000002</v>
      </c>
      <c r="AF38">
        <v>8.8740000000000006</v>
      </c>
      <c r="AG38">
        <v>43.147199999999998</v>
      </c>
      <c r="AH38">
        <v>46.781799999999997</v>
      </c>
      <c r="AI38">
        <v>0</v>
      </c>
      <c r="AJ38">
        <v>0</v>
      </c>
      <c r="AK38">
        <v>52.663499999999999</v>
      </c>
      <c r="AL38">
        <v>23.24</v>
      </c>
      <c r="AM38">
        <v>0</v>
      </c>
      <c r="AN38">
        <v>0.47825000000000001</v>
      </c>
      <c r="AO38">
        <v>0</v>
      </c>
      <c r="AP38">
        <v>4.6116000000000001</v>
      </c>
      <c r="AQ38">
        <v>46.683</v>
      </c>
      <c r="AR38">
        <v>40.295999999999999</v>
      </c>
      <c r="AS38">
        <v>24.48264</v>
      </c>
      <c r="AT38">
        <v>14.996767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2794.2841900000003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686.44209999999998</v>
      </c>
      <c r="L39">
        <v>653.15250000000003</v>
      </c>
      <c r="M39">
        <v>92</v>
      </c>
      <c r="N39">
        <v>118.125</v>
      </c>
      <c r="O39">
        <v>123.66562500000001</v>
      </c>
      <c r="P39">
        <v>103.96875</v>
      </c>
      <c r="Q39">
        <v>21.821809999999999</v>
      </c>
      <c r="R39">
        <v>42.390099999999997</v>
      </c>
      <c r="S39">
        <v>26.3901</v>
      </c>
      <c r="T39">
        <v>0</v>
      </c>
      <c r="U39">
        <v>418.77</v>
      </c>
      <c r="V39">
        <v>0</v>
      </c>
      <c r="W39">
        <v>0</v>
      </c>
      <c r="X39">
        <v>147.26089999999999</v>
      </c>
      <c r="Y39">
        <v>0</v>
      </c>
      <c r="Z39">
        <v>13.1076</v>
      </c>
      <c r="AA39">
        <v>0</v>
      </c>
      <c r="AB39">
        <v>0</v>
      </c>
      <c r="AC39">
        <v>6.6216799999999996</v>
      </c>
      <c r="AD39">
        <v>27.408107999999999</v>
      </c>
      <c r="AE39">
        <v>3.8490000000000002</v>
      </c>
      <c r="AF39">
        <v>8.8740000000000006</v>
      </c>
      <c r="AG39">
        <v>43.147199999999998</v>
      </c>
      <c r="AH39">
        <v>23.390899999999998</v>
      </c>
      <c r="AI39">
        <v>0</v>
      </c>
      <c r="AJ39">
        <v>0</v>
      </c>
      <c r="AK39">
        <v>52.663499999999999</v>
      </c>
      <c r="AL39">
        <v>11.62</v>
      </c>
      <c r="AM39">
        <v>0</v>
      </c>
      <c r="AN39">
        <v>0.47825000000000001</v>
      </c>
      <c r="AO39">
        <v>0</v>
      </c>
      <c r="AP39">
        <v>4.6116000000000001</v>
      </c>
      <c r="AQ39">
        <v>31.122</v>
      </c>
      <c r="AR39">
        <v>24.288</v>
      </c>
      <c r="AS39">
        <v>15.87336</v>
      </c>
      <c r="AT39">
        <v>14.996767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2716.0388500000004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686.44209999999998</v>
      </c>
      <c r="L40">
        <v>653.15250000000003</v>
      </c>
      <c r="M40">
        <v>92</v>
      </c>
      <c r="N40">
        <v>118.125</v>
      </c>
      <c r="O40">
        <v>123.66562500000001</v>
      </c>
      <c r="P40">
        <v>103.96875</v>
      </c>
      <c r="Q40">
        <v>21.821809999999999</v>
      </c>
      <c r="R40">
        <v>42.390099999999997</v>
      </c>
      <c r="S40">
        <v>26.3901</v>
      </c>
      <c r="T40">
        <v>0</v>
      </c>
      <c r="U40">
        <v>418.77</v>
      </c>
      <c r="V40">
        <v>0</v>
      </c>
      <c r="W40">
        <v>0</v>
      </c>
      <c r="X40">
        <v>147.26089999999999</v>
      </c>
      <c r="Y40">
        <v>0</v>
      </c>
      <c r="Z40">
        <v>13.1076</v>
      </c>
      <c r="AA40">
        <v>0</v>
      </c>
      <c r="AB40">
        <v>0</v>
      </c>
      <c r="AC40">
        <v>0</v>
      </c>
      <c r="AD40">
        <v>18.272072000000001</v>
      </c>
      <c r="AE40">
        <v>3.8490000000000002</v>
      </c>
      <c r="AF40">
        <v>8.8740000000000006</v>
      </c>
      <c r="AG40">
        <v>43.147199999999998</v>
      </c>
      <c r="AH40">
        <v>23.390899999999998</v>
      </c>
      <c r="AI40">
        <v>0</v>
      </c>
      <c r="AJ40">
        <v>0</v>
      </c>
      <c r="AK40">
        <v>52.663499999999999</v>
      </c>
      <c r="AL40">
        <v>11.62</v>
      </c>
      <c r="AM40">
        <v>0</v>
      </c>
      <c r="AN40">
        <v>0.47825000000000001</v>
      </c>
      <c r="AO40">
        <v>0</v>
      </c>
      <c r="AP40">
        <v>4.6116000000000001</v>
      </c>
      <c r="AQ40">
        <v>15.561</v>
      </c>
      <c r="AR40">
        <v>24.288</v>
      </c>
      <c r="AS40">
        <v>15.87336</v>
      </c>
      <c r="AT40">
        <v>14.307755999999999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2684.0311230000007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686.44209999999998</v>
      </c>
      <c r="L41">
        <v>653.15250000000003</v>
      </c>
      <c r="M41">
        <v>92</v>
      </c>
      <c r="N41">
        <v>118.125</v>
      </c>
      <c r="O41">
        <v>123.66562500000001</v>
      </c>
      <c r="P41">
        <v>103.96875</v>
      </c>
      <c r="Q41">
        <v>21.821809999999999</v>
      </c>
      <c r="R41">
        <v>42.390099999999997</v>
      </c>
      <c r="S41">
        <v>26.3901</v>
      </c>
      <c r="T41">
        <v>0</v>
      </c>
      <c r="U41">
        <v>418.77</v>
      </c>
      <c r="V41">
        <v>0</v>
      </c>
      <c r="W41">
        <v>0</v>
      </c>
      <c r="X41">
        <v>147.26089999999999</v>
      </c>
      <c r="Y41">
        <v>0</v>
      </c>
      <c r="Z41">
        <v>13.1076</v>
      </c>
      <c r="AA41">
        <v>0</v>
      </c>
      <c r="AB41">
        <v>0</v>
      </c>
      <c r="AC41">
        <v>0</v>
      </c>
      <c r="AD41">
        <v>18.272072000000001</v>
      </c>
      <c r="AE41">
        <v>3.8490000000000002</v>
      </c>
      <c r="AF41">
        <v>8.8740000000000006</v>
      </c>
      <c r="AG41">
        <v>43.147199999999998</v>
      </c>
      <c r="AH41">
        <v>23.390899999999998</v>
      </c>
      <c r="AI41">
        <v>0</v>
      </c>
      <c r="AJ41">
        <v>0</v>
      </c>
      <c r="AK41">
        <v>52.663499999999999</v>
      </c>
      <c r="AL41">
        <v>11.62</v>
      </c>
      <c r="AM41">
        <v>0</v>
      </c>
      <c r="AN41">
        <v>0.47825000000000001</v>
      </c>
      <c r="AO41">
        <v>0</v>
      </c>
      <c r="AP41">
        <v>4.6116000000000001</v>
      </c>
      <c r="AQ41">
        <v>2.9609999999999999</v>
      </c>
      <c r="AR41">
        <v>24.288</v>
      </c>
      <c r="AS41">
        <v>15.87336</v>
      </c>
      <c r="AT41">
        <v>14.996767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2672.1201340000002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686.44209999999998</v>
      </c>
      <c r="L42">
        <v>653.15250000000003</v>
      </c>
      <c r="M42">
        <v>92</v>
      </c>
      <c r="N42">
        <v>118.125</v>
      </c>
      <c r="O42">
        <v>123.66562500000001</v>
      </c>
      <c r="P42">
        <v>103.96875</v>
      </c>
      <c r="Q42">
        <v>21.821809999999999</v>
      </c>
      <c r="R42">
        <v>42.390099999999997</v>
      </c>
      <c r="S42">
        <v>26.3901</v>
      </c>
      <c r="T42">
        <v>0</v>
      </c>
      <c r="U42">
        <v>418.77</v>
      </c>
      <c r="V42">
        <v>0</v>
      </c>
      <c r="W42">
        <v>0</v>
      </c>
      <c r="X42">
        <v>147.26089999999999</v>
      </c>
      <c r="Y42">
        <v>0</v>
      </c>
      <c r="Z42">
        <v>13.1076</v>
      </c>
      <c r="AA42">
        <v>0</v>
      </c>
      <c r="AB42">
        <v>0</v>
      </c>
      <c r="AC42">
        <v>0</v>
      </c>
      <c r="AD42">
        <v>9.1360360000000007</v>
      </c>
      <c r="AE42">
        <v>3.8490000000000002</v>
      </c>
      <c r="AF42">
        <v>8.8740000000000006</v>
      </c>
      <c r="AG42">
        <v>43.147199999999998</v>
      </c>
      <c r="AH42">
        <v>23.390899999999998</v>
      </c>
      <c r="AI42">
        <v>0</v>
      </c>
      <c r="AJ42">
        <v>0</v>
      </c>
      <c r="AK42">
        <v>52.663499999999999</v>
      </c>
      <c r="AL42">
        <v>11.62</v>
      </c>
      <c r="AM42">
        <v>0</v>
      </c>
      <c r="AN42">
        <v>0.47825000000000001</v>
      </c>
      <c r="AO42">
        <v>0</v>
      </c>
      <c r="AP42">
        <v>5.1239999999999997</v>
      </c>
      <c r="AQ42">
        <v>0</v>
      </c>
      <c r="AR42">
        <v>24.288</v>
      </c>
      <c r="AS42">
        <v>15.87336</v>
      </c>
      <c r="AT42">
        <v>14.996767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2660.5354979999997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686.44209999999998</v>
      </c>
      <c r="L43">
        <v>653.15250000000003</v>
      </c>
      <c r="M43">
        <v>92</v>
      </c>
      <c r="N43">
        <v>118.125</v>
      </c>
      <c r="O43">
        <v>123.66562500000001</v>
      </c>
      <c r="P43">
        <v>103.96875</v>
      </c>
      <c r="Q43">
        <v>21.821809999999999</v>
      </c>
      <c r="R43">
        <v>42.390099999999997</v>
      </c>
      <c r="S43">
        <v>26.3901</v>
      </c>
      <c r="T43">
        <v>0</v>
      </c>
      <c r="U43">
        <v>418.77</v>
      </c>
      <c r="V43">
        <v>0</v>
      </c>
      <c r="W43">
        <v>0</v>
      </c>
      <c r="X43">
        <v>147.26089999999999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3.8490000000000002</v>
      </c>
      <c r="AF43">
        <v>8.8740000000000006</v>
      </c>
      <c r="AG43">
        <v>43.147199999999998</v>
      </c>
      <c r="AH43">
        <v>0</v>
      </c>
      <c r="AI43">
        <v>0</v>
      </c>
      <c r="AJ43">
        <v>0</v>
      </c>
      <c r="AK43">
        <v>52.663499999999999</v>
      </c>
      <c r="AL43">
        <v>11.62</v>
      </c>
      <c r="AM43">
        <v>0</v>
      </c>
      <c r="AN43">
        <v>0.47825000000000001</v>
      </c>
      <c r="AO43">
        <v>0</v>
      </c>
      <c r="AP43">
        <v>6.1487999999999996</v>
      </c>
      <c r="AQ43">
        <v>0</v>
      </c>
      <c r="AR43">
        <v>24.288</v>
      </c>
      <c r="AS43">
        <v>16.142399999999999</v>
      </c>
      <c r="AT43">
        <v>12.607326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2613.8053610000002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686.44209999999998</v>
      </c>
      <c r="L44">
        <v>653.15250000000003</v>
      </c>
      <c r="M44">
        <v>92</v>
      </c>
      <c r="N44">
        <v>118.125</v>
      </c>
      <c r="O44">
        <v>123.66562500000001</v>
      </c>
      <c r="P44">
        <v>103.96875</v>
      </c>
      <c r="Q44">
        <v>21.821809999999999</v>
      </c>
      <c r="R44">
        <v>42.390099999999997</v>
      </c>
      <c r="S44">
        <v>26.3901</v>
      </c>
      <c r="T44">
        <v>0</v>
      </c>
      <c r="U44">
        <v>418.77</v>
      </c>
      <c r="V44">
        <v>0</v>
      </c>
      <c r="W44">
        <v>0</v>
      </c>
      <c r="X44">
        <v>147.26089999999999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3.8490000000000002</v>
      </c>
      <c r="AF44">
        <v>8.8740000000000006</v>
      </c>
      <c r="AG44">
        <v>43.147199999999998</v>
      </c>
      <c r="AH44">
        <v>0</v>
      </c>
      <c r="AI44">
        <v>0</v>
      </c>
      <c r="AJ44">
        <v>0</v>
      </c>
      <c r="AK44">
        <v>52.663499999999999</v>
      </c>
      <c r="AL44">
        <v>11.62</v>
      </c>
      <c r="AM44">
        <v>0</v>
      </c>
      <c r="AN44">
        <v>0.47825000000000001</v>
      </c>
      <c r="AO44">
        <v>0</v>
      </c>
      <c r="AP44">
        <v>6.1487999999999996</v>
      </c>
      <c r="AQ44">
        <v>0</v>
      </c>
      <c r="AR44">
        <v>24.288</v>
      </c>
      <c r="AS44">
        <v>16.142399999999999</v>
      </c>
      <c r="AT44">
        <v>14.996767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2616.1948020000004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686.44209999999998</v>
      </c>
      <c r="L45">
        <v>653.15250000000003</v>
      </c>
      <c r="M45">
        <v>92</v>
      </c>
      <c r="N45">
        <v>118.125</v>
      </c>
      <c r="O45">
        <v>123.66562500000001</v>
      </c>
      <c r="P45">
        <v>103.96875</v>
      </c>
      <c r="Q45">
        <v>21.821809999999999</v>
      </c>
      <c r="R45">
        <v>42.390099999999997</v>
      </c>
      <c r="S45">
        <v>26.3901</v>
      </c>
      <c r="T45">
        <v>0</v>
      </c>
      <c r="U45">
        <v>418.77</v>
      </c>
      <c r="V45">
        <v>0</v>
      </c>
      <c r="W45">
        <v>0</v>
      </c>
      <c r="X45">
        <v>147.26089999999999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3.8490000000000002</v>
      </c>
      <c r="AF45">
        <v>8.8740000000000006</v>
      </c>
      <c r="AG45">
        <v>43.147199999999998</v>
      </c>
      <c r="AH45">
        <v>0</v>
      </c>
      <c r="AI45">
        <v>0</v>
      </c>
      <c r="AJ45">
        <v>0</v>
      </c>
      <c r="AK45">
        <v>52.663499999999999</v>
      </c>
      <c r="AL45">
        <v>11.62</v>
      </c>
      <c r="AM45">
        <v>0</v>
      </c>
      <c r="AN45">
        <v>0.47825000000000001</v>
      </c>
      <c r="AO45">
        <v>0</v>
      </c>
      <c r="AP45">
        <v>6.1487999999999996</v>
      </c>
      <c r="AQ45">
        <v>0</v>
      </c>
      <c r="AR45">
        <v>40.295999999999999</v>
      </c>
      <c r="AS45">
        <v>20.178000000000001</v>
      </c>
      <c r="AT45">
        <v>14.607694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2635.8493289999997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686.44209999999998</v>
      </c>
      <c r="L46">
        <v>653.15250000000003</v>
      </c>
      <c r="M46">
        <v>92</v>
      </c>
      <c r="N46">
        <v>118.125</v>
      </c>
      <c r="O46">
        <v>123.66562500000001</v>
      </c>
      <c r="P46">
        <v>103.96875</v>
      </c>
      <c r="Q46">
        <v>21.821809999999999</v>
      </c>
      <c r="R46">
        <v>42.390099999999997</v>
      </c>
      <c r="S46">
        <v>26.3901</v>
      </c>
      <c r="T46">
        <v>0</v>
      </c>
      <c r="U46">
        <v>418.77</v>
      </c>
      <c r="V46">
        <v>0</v>
      </c>
      <c r="W46">
        <v>0</v>
      </c>
      <c r="X46">
        <v>147.26089999999999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3.8490000000000002</v>
      </c>
      <c r="AF46">
        <v>8.8740000000000006</v>
      </c>
      <c r="AG46">
        <v>43.147199999999998</v>
      </c>
      <c r="AH46">
        <v>0</v>
      </c>
      <c r="AI46">
        <v>0</v>
      </c>
      <c r="AJ46">
        <v>0</v>
      </c>
      <c r="AK46">
        <v>52.663499999999999</v>
      </c>
      <c r="AL46">
        <v>11.62</v>
      </c>
      <c r="AM46">
        <v>0</v>
      </c>
      <c r="AN46">
        <v>0.47825000000000001</v>
      </c>
      <c r="AO46">
        <v>0</v>
      </c>
      <c r="AP46">
        <v>6.1487999999999996</v>
      </c>
      <c r="AQ46">
        <v>0</v>
      </c>
      <c r="AR46">
        <v>40.295999999999999</v>
      </c>
      <c r="AS46">
        <v>20.178000000000001</v>
      </c>
      <c r="AT46">
        <v>14.996767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2636.238402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686.77995799999997</v>
      </c>
      <c r="L47">
        <v>587</v>
      </c>
      <c r="M47">
        <v>92</v>
      </c>
      <c r="N47">
        <v>118.125</v>
      </c>
      <c r="O47">
        <v>123.66562500000001</v>
      </c>
      <c r="P47">
        <v>103.96875</v>
      </c>
      <c r="Q47">
        <v>21.821809999999999</v>
      </c>
      <c r="R47">
        <v>42.390099999999997</v>
      </c>
      <c r="S47">
        <v>26.3901</v>
      </c>
      <c r="T47">
        <v>0</v>
      </c>
      <c r="U47">
        <v>418.77</v>
      </c>
      <c r="V47">
        <v>0</v>
      </c>
      <c r="W47">
        <v>0</v>
      </c>
      <c r="X47">
        <v>147.26089999999999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3.8490000000000002</v>
      </c>
      <c r="AF47">
        <v>6.4089999999999998</v>
      </c>
      <c r="AG47">
        <v>43.147199999999998</v>
      </c>
      <c r="AH47">
        <v>0</v>
      </c>
      <c r="AI47">
        <v>0</v>
      </c>
      <c r="AJ47">
        <v>0</v>
      </c>
      <c r="AK47">
        <v>52.663499999999999</v>
      </c>
      <c r="AL47">
        <v>11.62</v>
      </c>
      <c r="AM47">
        <v>0</v>
      </c>
      <c r="AN47">
        <v>0.47825000000000001</v>
      </c>
      <c r="AO47">
        <v>0</v>
      </c>
      <c r="AP47">
        <v>6.1487999999999996</v>
      </c>
      <c r="AQ47">
        <v>0</v>
      </c>
      <c r="AR47">
        <v>19.872</v>
      </c>
      <c r="AS47">
        <v>20.178000000000001</v>
      </c>
      <c r="AT47">
        <v>14.385871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2546.9238639999999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686.77995799999997</v>
      </c>
      <c r="L48">
        <v>587</v>
      </c>
      <c r="M48">
        <v>92</v>
      </c>
      <c r="N48">
        <v>118.125</v>
      </c>
      <c r="O48">
        <v>123.66562500000001</v>
      </c>
      <c r="P48">
        <v>103.96875</v>
      </c>
      <c r="Q48">
        <v>21.821809999999999</v>
      </c>
      <c r="R48">
        <v>42.390099999999997</v>
      </c>
      <c r="S48">
        <v>26.3901</v>
      </c>
      <c r="T48">
        <v>0</v>
      </c>
      <c r="U48">
        <v>418.77</v>
      </c>
      <c r="V48">
        <v>0</v>
      </c>
      <c r="W48">
        <v>0</v>
      </c>
      <c r="X48">
        <v>147.26089999999999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3.8490000000000002</v>
      </c>
      <c r="AF48">
        <v>6.4089999999999998</v>
      </c>
      <c r="AG48">
        <v>43.147199999999998</v>
      </c>
      <c r="AH48">
        <v>0</v>
      </c>
      <c r="AI48">
        <v>0</v>
      </c>
      <c r="AJ48">
        <v>0</v>
      </c>
      <c r="AK48">
        <v>52.663499999999999</v>
      </c>
      <c r="AL48">
        <v>11.62</v>
      </c>
      <c r="AM48">
        <v>0</v>
      </c>
      <c r="AN48">
        <v>0.47825000000000001</v>
      </c>
      <c r="AO48">
        <v>0</v>
      </c>
      <c r="AP48">
        <v>6.1487999999999996</v>
      </c>
      <c r="AQ48">
        <v>0</v>
      </c>
      <c r="AR48">
        <v>19.872</v>
      </c>
      <c r="AS48">
        <v>16.142399999999999</v>
      </c>
      <c r="AT48">
        <v>14.967769000000001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2543.4701620000001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686.77995799999997</v>
      </c>
      <c r="L49">
        <v>617</v>
      </c>
      <c r="M49">
        <v>92</v>
      </c>
      <c r="N49">
        <v>118.125</v>
      </c>
      <c r="O49">
        <v>123.66562500000001</v>
      </c>
      <c r="P49">
        <v>103.96875</v>
      </c>
      <c r="Q49">
        <v>21.821809999999999</v>
      </c>
      <c r="R49">
        <v>42.390099999999997</v>
      </c>
      <c r="S49">
        <v>26.3901</v>
      </c>
      <c r="T49">
        <v>0</v>
      </c>
      <c r="U49">
        <v>418.77</v>
      </c>
      <c r="V49">
        <v>0</v>
      </c>
      <c r="W49">
        <v>0</v>
      </c>
      <c r="X49">
        <v>147.26089999999999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3.8490000000000002</v>
      </c>
      <c r="AF49">
        <v>6.4089999999999998</v>
      </c>
      <c r="AG49">
        <v>43.147199999999998</v>
      </c>
      <c r="AH49">
        <v>0</v>
      </c>
      <c r="AI49">
        <v>0</v>
      </c>
      <c r="AJ49">
        <v>0</v>
      </c>
      <c r="AK49">
        <v>52.663499999999999</v>
      </c>
      <c r="AL49">
        <v>11.62</v>
      </c>
      <c r="AM49">
        <v>0</v>
      </c>
      <c r="AN49">
        <v>0.47825000000000001</v>
      </c>
      <c r="AO49">
        <v>0</v>
      </c>
      <c r="AP49">
        <v>6.1487999999999996</v>
      </c>
      <c r="AQ49">
        <v>0</v>
      </c>
      <c r="AR49">
        <v>19.872</v>
      </c>
      <c r="AS49">
        <v>16.142399999999999</v>
      </c>
      <c r="AT49">
        <v>14.996767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2573.4991600000003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686.77995799999997</v>
      </c>
      <c r="L50">
        <v>617</v>
      </c>
      <c r="M50">
        <v>92</v>
      </c>
      <c r="N50">
        <v>118.125</v>
      </c>
      <c r="O50">
        <v>123.66562500000001</v>
      </c>
      <c r="P50">
        <v>103.96875</v>
      </c>
      <c r="Q50">
        <v>21.821809999999999</v>
      </c>
      <c r="R50">
        <v>42.390099999999997</v>
      </c>
      <c r="S50">
        <v>26.3901</v>
      </c>
      <c r="T50">
        <v>0</v>
      </c>
      <c r="U50">
        <v>418.77</v>
      </c>
      <c r="V50">
        <v>0</v>
      </c>
      <c r="W50">
        <v>0</v>
      </c>
      <c r="X50">
        <v>147.26089999999999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3.8490000000000002</v>
      </c>
      <c r="AF50">
        <v>6.4089999999999998</v>
      </c>
      <c r="AG50">
        <v>43.147199999999998</v>
      </c>
      <c r="AH50">
        <v>0</v>
      </c>
      <c r="AI50">
        <v>0</v>
      </c>
      <c r="AJ50">
        <v>0</v>
      </c>
      <c r="AK50">
        <v>52.663499999999999</v>
      </c>
      <c r="AL50">
        <v>11.62</v>
      </c>
      <c r="AM50">
        <v>0</v>
      </c>
      <c r="AN50">
        <v>0.47825000000000001</v>
      </c>
      <c r="AO50">
        <v>0</v>
      </c>
      <c r="AP50">
        <v>6.1487999999999996</v>
      </c>
      <c r="AQ50">
        <v>0</v>
      </c>
      <c r="AR50">
        <v>19.872</v>
      </c>
      <c r="AS50">
        <v>16.142399999999999</v>
      </c>
      <c r="AT50">
        <v>14.855411999999999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2573.3578050000001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686.77995799999997</v>
      </c>
      <c r="L51">
        <v>587</v>
      </c>
      <c r="M51">
        <v>92</v>
      </c>
      <c r="N51">
        <v>118.125</v>
      </c>
      <c r="O51">
        <v>123.66562500000001</v>
      </c>
      <c r="P51">
        <v>103.96875</v>
      </c>
      <c r="Q51">
        <v>21.821809999999999</v>
      </c>
      <c r="R51">
        <v>42.390099999999997</v>
      </c>
      <c r="S51">
        <v>26.3901</v>
      </c>
      <c r="T51">
        <v>0</v>
      </c>
      <c r="U51">
        <v>418.77</v>
      </c>
      <c r="V51">
        <v>0</v>
      </c>
      <c r="W51">
        <v>0</v>
      </c>
      <c r="X51">
        <v>147.26089999999999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3.8490000000000002</v>
      </c>
      <c r="AF51">
        <v>6.4089999999999998</v>
      </c>
      <c r="AG51">
        <v>43.147199999999998</v>
      </c>
      <c r="AH51">
        <v>0</v>
      </c>
      <c r="AI51">
        <v>0</v>
      </c>
      <c r="AJ51">
        <v>0</v>
      </c>
      <c r="AK51">
        <v>52.663499999999999</v>
      </c>
      <c r="AL51">
        <v>11.62</v>
      </c>
      <c r="AM51">
        <v>0</v>
      </c>
      <c r="AN51">
        <v>0.47825000000000001</v>
      </c>
      <c r="AO51">
        <v>0</v>
      </c>
      <c r="AP51">
        <v>6.1487999999999996</v>
      </c>
      <c r="AQ51">
        <v>0</v>
      </c>
      <c r="AR51">
        <v>39.744</v>
      </c>
      <c r="AS51">
        <v>16.142399999999999</v>
      </c>
      <c r="AT51">
        <v>14.996767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2563.3711600000006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686.77995799999997</v>
      </c>
      <c r="L52">
        <v>607</v>
      </c>
      <c r="M52">
        <v>92</v>
      </c>
      <c r="N52">
        <v>118.125</v>
      </c>
      <c r="O52">
        <v>123.66562500000001</v>
      </c>
      <c r="P52">
        <v>103.96875</v>
      </c>
      <c r="Q52">
        <v>21.821809999999999</v>
      </c>
      <c r="R52">
        <v>42.390099999999997</v>
      </c>
      <c r="S52">
        <v>26.3901</v>
      </c>
      <c r="T52">
        <v>0</v>
      </c>
      <c r="U52">
        <v>418.77</v>
      </c>
      <c r="V52">
        <v>0</v>
      </c>
      <c r="W52">
        <v>0</v>
      </c>
      <c r="X52">
        <v>147.26089999999999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3.8490000000000002</v>
      </c>
      <c r="AF52">
        <v>6.4089999999999998</v>
      </c>
      <c r="AG52">
        <v>43.147199999999998</v>
      </c>
      <c r="AH52">
        <v>0</v>
      </c>
      <c r="AI52">
        <v>0</v>
      </c>
      <c r="AJ52">
        <v>0</v>
      </c>
      <c r="AK52">
        <v>52.663499999999999</v>
      </c>
      <c r="AL52">
        <v>11.62</v>
      </c>
      <c r="AM52">
        <v>0</v>
      </c>
      <c r="AN52">
        <v>0.47825000000000001</v>
      </c>
      <c r="AO52">
        <v>0</v>
      </c>
      <c r="AP52">
        <v>6.1487999999999996</v>
      </c>
      <c r="AQ52">
        <v>0</v>
      </c>
      <c r="AR52">
        <v>39.744</v>
      </c>
      <c r="AS52">
        <v>16.142399999999999</v>
      </c>
      <c r="AT52">
        <v>14.375384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2582.7497770000004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686.77995799999997</v>
      </c>
      <c r="L53">
        <v>593</v>
      </c>
      <c r="M53">
        <v>92</v>
      </c>
      <c r="N53">
        <v>118.125</v>
      </c>
      <c r="O53">
        <v>123.66562500000001</v>
      </c>
      <c r="P53">
        <v>103.96875</v>
      </c>
      <c r="Q53">
        <v>21.581810000000001</v>
      </c>
      <c r="R53">
        <v>41.923000000000002</v>
      </c>
      <c r="S53">
        <v>26.097000000000001</v>
      </c>
      <c r="T53">
        <v>0</v>
      </c>
      <c r="U53">
        <v>418.77</v>
      </c>
      <c r="V53">
        <v>0</v>
      </c>
      <c r="W53">
        <v>0</v>
      </c>
      <c r="X53">
        <v>147.26089999999999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3.8490000000000002</v>
      </c>
      <c r="AF53">
        <v>6.4089999999999998</v>
      </c>
      <c r="AG53">
        <v>43.147199999999998</v>
      </c>
      <c r="AH53">
        <v>0</v>
      </c>
      <c r="AI53">
        <v>0</v>
      </c>
      <c r="AJ53">
        <v>0</v>
      </c>
      <c r="AK53">
        <v>52.663499999999999</v>
      </c>
      <c r="AL53">
        <v>11.62</v>
      </c>
      <c r="AM53">
        <v>0</v>
      </c>
      <c r="AN53">
        <v>0.47825000000000001</v>
      </c>
      <c r="AO53">
        <v>0</v>
      </c>
      <c r="AP53">
        <v>6.1487999999999996</v>
      </c>
      <c r="AQ53">
        <v>0</v>
      </c>
      <c r="AR53">
        <v>34.223999999999997</v>
      </c>
      <c r="AS53">
        <v>20.178000000000001</v>
      </c>
      <c r="AT53">
        <v>14.996767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2566.8865600000008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671.74680000000001</v>
      </c>
      <c r="L54">
        <v>507</v>
      </c>
      <c r="M54">
        <v>92</v>
      </c>
      <c r="N54">
        <v>118.125</v>
      </c>
      <c r="O54">
        <v>123.66562500000001</v>
      </c>
      <c r="P54">
        <v>103.96875</v>
      </c>
      <c r="Q54">
        <v>18.111809999999998</v>
      </c>
      <c r="R54">
        <v>35.453000000000003</v>
      </c>
      <c r="S54">
        <v>22.437000000000001</v>
      </c>
      <c r="T54">
        <v>0</v>
      </c>
      <c r="U54">
        <v>418.77</v>
      </c>
      <c r="V54">
        <v>0</v>
      </c>
      <c r="W54">
        <v>0</v>
      </c>
      <c r="X54">
        <v>147.26089999999999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3.8490000000000002</v>
      </c>
      <c r="AF54">
        <v>6.4089999999999998</v>
      </c>
      <c r="AG54">
        <v>43.147199999999998</v>
      </c>
      <c r="AH54">
        <v>0</v>
      </c>
      <c r="AI54">
        <v>0</v>
      </c>
      <c r="AJ54">
        <v>0</v>
      </c>
      <c r="AK54">
        <v>52.663499999999999</v>
      </c>
      <c r="AL54">
        <v>11.62</v>
      </c>
      <c r="AM54">
        <v>0</v>
      </c>
      <c r="AN54">
        <v>0.47825000000000001</v>
      </c>
      <c r="AO54">
        <v>0</v>
      </c>
      <c r="AP54">
        <v>6.1487999999999996</v>
      </c>
      <c r="AQ54">
        <v>0</v>
      </c>
      <c r="AR54">
        <v>34.223999999999997</v>
      </c>
      <c r="AS54">
        <v>20.178000000000001</v>
      </c>
      <c r="AT54">
        <v>14.492663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2451.7492980000002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588.86789999999996</v>
      </c>
      <c r="L55">
        <v>357</v>
      </c>
      <c r="M55">
        <v>92</v>
      </c>
      <c r="N55">
        <v>118.125</v>
      </c>
      <c r="O55">
        <v>123.66562500000001</v>
      </c>
      <c r="P55">
        <v>103.96875</v>
      </c>
      <c r="Q55">
        <v>14.411809999999999</v>
      </c>
      <c r="R55">
        <v>28.447700000000001</v>
      </c>
      <c r="S55">
        <v>18.340499999999999</v>
      </c>
      <c r="T55">
        <v>0</v>
      </c>
      <c r="U55">
        <v>418.77</v>
      </c>
      <c r="V55">
        <v>0</v>
      </c>
      <c r="W55">
        <v>0</v>
      </c>
      <c r="X55">
        <v>129.79079999999999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3.8490000000000002</v>
      </c>
      <c r="AF55">
        <v>6.4089999999999998</v>
      </c>
      <c r="AG55">
        <v>43.147199999999998</v>
      </c>
      <c r="AH55">
        <v>0</v>
      </c>
      <c r="AI55">
        <v>0</v>
      </c>
      <c r="AJ55">
        <v>0</v>
      </c>
      <c r="AK55">
        <v>52.663499999999999</v>
      </c>
      <c r="AL55">
        <v>20.916</v>
      </c>
      <c r="AM55">
        <v>0</v>
      </c>
      <c r="AN55">
        <v>0.47825000000000001</v>
      </c>
      <c r="AO55">
        <v>0</v>
      </c>
      <c r="AP55">
        <v>6.1487999999999996</v>
      </c>
      <c r="AQ55">
        <v>0</v>
      </c>
      <c r="AR55">
        <v>23.184000000000001</v>
      </c>
      <c r="AS55">
        <v>20.178000000000001</v>
      </c>
      <c r="AT55">
        <v>14.964451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2185.3262860000004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588.86789999999996</v>
      </c>
      <c r="L56">
        <v>387</v>
      </c>
      <c r="M56">
        <v>92</v>
      </c>
      <c r="N56">
        <v>118.125</v>
      </c>
      <c r="O56">
        <v>123.66562500000001</v>
      </c>
      <c r="P56">
        <v>103.96875</v>
      </c>
      <c r="Q56">
        <v>14.411809999999999</v>
      </c>
      <c r="R56">
        <v>28.447700000000001</v>
      </c>
      <c r="S56">
        <v>18.340499999999999</v>
      </c>
      <c r="T56">
        <v>0</v>
      </c>
      <c r="U56">
        <v>418.77</v>
      </c>
      <c r="V56">
        <v>0</v>
      </c>
      <c r="W56">
        <v>0</v>
      </c>
      <c r="X56">
        <v>124.7908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3.8490000000000002</v>
      </c>
      <c r="AF56">
        <v>6.4089999999999998</v>
      </c>
      <c r="AG56">
        <v>43.147199999999998</v>
      </c>
      <c r="AH56">
        <v>0</v>
      </c>
      <c r="AI56">
        <v>0</v>
      </c>
      <c r="AJ56">
        <v>0</v>
      </c>
      <c r="AK56">
        <v>52.663499999999999</v>
      </c>
      <c r="AL56">
        <v>20.916</v>
      </c>
      <c r="AM56">
        <v>0</v>
      </c>
      <c r="AN56">
        <v>0.47825000000000001</v>
      </c>
      <c r="AO56">
        <v>0</v>
      </c>
      <c r="AP56">
        <v>6.1487999999999996</v>
      </c>
      <c r="AQ56">
        <v>0</v>
      </c>
      <c r="AR56">
        <v>23.184000000000001</v>
      </c>
      <c r="AS56">
        <v>20.178000000000001</v>
      </c>
      <c r="AT56">
        <v>14.952038999999999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2210.3138740000004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612.33789999999999</v>
      </c>
      <c r="L57">
        <v>411</v>
      </c>
      <c r="M57">
        <v>92</v>
      </c>
      <c r="N57">
        <v>118.125</v>
      </c>
      <c r="O57">
        <v>123.66562500000001</v>
      </c>
      <c r="P57">
        <v>103.96875</v>
      </c>
      <c r="Q57">
        <v>14.411809999999999</v>
      </c>
      <c r="R57">
        <v>28.447700000000001</v>
      </c>
      <c r="S57">
        <v>18.340499999999999</v>
      </c>
      <c r="T57">
        <v>0</v>
      </c>
      <c r="U57">
        <v>418.77</v>
      </c>
      <c r="V57">
        <v>0</v>
      </c>
      <c r="W57">
        <v>0</v>
      </c>
      <c r="X57">
        <v>147.26089999999999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3.8490000000000002</v>
      </c>
      <c r="AF57">
        <v>6.4089999999999998</v>
      </c>
      <c r="AG57">
        <v>43.147199999999998</v>
      </c>
      <c r="AH57">
        <v>0</v>
      </c>
      <c r="AI57">
        <v>0</v>
      </c>
      <c r="AJ57">
        <v>0</v>
      </c>
      <c r="AK57">
        <v>52.663499999999999</v>
      </c>
      <c r="AL57">
        <v>20.916</v>
      </c>
      <c r="AM57">
        <v>0</v>
      </c>
      <c r="AN57">
        <v>0.47825000000000001</v>
      </c>
      <c r="AO57">
        <v>0</v>
      </c>
      <c r="AP57">
        <v>5.1239999999999997</v>
      </c>
      <c r="AQ57">
        <v>0</v>
      </c>
      <c r="AR57">
        <v>19.872</v>
      </c>
      <c r="AS57">
        <v>16.142399999999999</v>
      </c>
      <c r="AT57">
        <v>12.586995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2269.5165300000008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588.86789999999996</v>
      </c>
      <c r="L58">
        <v>380</v>
      </c>
      <c r="M58">
        <v>92</v>
      </c>
      <c r="N58">
        <v>118.125</v>
      </c>
      <c r="O58">
        <v>123.66562500000001</v>
      </c>
      <c r="P58">
        <v>103.96875</v>
      </c>
      <c r="Q58">
        <v>14.411809999999999</v>
      </c>
      <c r="R58">
        <v>28.447700000000001</v>
      </c>
      <c r="S58">
        <v>18.340499999999999</v>
      </c>
      <c r="T58">
        <v>0</v>
      </c>
      <c r="U58">
        <v>418.77</v>
      </c>
      <c r="V58">
        <v>0</v>
      </c>
      <c r="W58">
        <v>0</v>
      </c>
      <c r="X58">
        <v>124.7908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3.8490000000000002</v>
      </c>
      <c r="AF58">
        <v>6.4089999999999998</v>
      </c>
      <c r="AG58">
        <v>43.147199999999998</v>
      </c>
      <c r="AH58">
        <v>0</v>
      </c>
      <c r="AI58">
        <v>0</v>
      </c>
      <c r="AJ58">
        <v>0</v>
      </c>
      <c r="AK58">
        <v>52.663499999999999</v>
      </c>
      <c r="AL58">
        <v>20.916</v>
      </c>
      <c r="AM58">
        <v>0</v>
      </c>
      <c r="AN58">
        <v>0.47825000000000001</v>
      </c>
      <c r="AO58">
        <v>0</v>
      </c>
      <c r="AP58">
        <v>5.1239999999999997</v>
      </c>
      <c r="AQ58">
        <v>0</v>
      </c>
      <c r="AR58">
        <v>19.872</v>
      </c>
      <c r="AS58">
        <v>16.142399999999999</v>
      </c>
      <c r="AT58">
        <v>14.996767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2194.9862020000005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588.86789999999996</v>
      </c>
      <c r="L59">
        <v>355</v>
      </c>
      <c r="M59">
        <v>92</v>
      </c>
      <c r="N59">
        <v>118.125</v>
      </c>
      <c r="O59">
        <v>123.66562500000001</v>
      </c>
      <c r="P59">
        <v>103.96875</v>
      </c>
      <c r="Q59">
        <v>14.331810000000001</v>
      </c>
      <c r="R59">
        <v>28.447700000000001</v>
      </c>
      <c r="S59">
        <v>18.220500000000001</v>
      </c>
      <c r="T59">
        <v>0</v>
      </c>
      <c r="U59">
        <v>418.77</v>
      </c>
      <c r="V59">
        <v>0</v>
      </c>
      <c r="W59">
        <v>0</v>
      </c>
      <c r="X59">
        <v>124.7908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3.8490000000000002</v>
      </c>
      <c r="AF59">
        <v>6.4089999999999998</v>
      </c>
      <c r="AG59">
        <v>43.147199999999998</v>
      </c>
      <c r="AH59">
        <v>0</v>
      </c>
      <c r="AI59">
        <v>0</v>
      </c>
      <c r="AJ59">
        <v>0</v>
      </c>
      <c r="AK59">
        <v>52.663499999999999</v>
      </c>
      <c r="AL59">
        <v>20.916</v>
      </c>
      <c r="AM59">
        <v>0</v>
      </c>
      <c r="AN59">
        <v>0.47825000000000001</v>
      </c>
      <c r="AO59">
        <v>0</v>
      </c>
      <c r="AP59">
        <v>5.1239999999999997</v>
      </c>
      <c r="AQ59">
        <v>0</v>
      </c>
      <c r="AR59">
        <v>26.495999999999999</v>
      </c>
      <c r="AS59">
        <v>16.142399999999999</v>
      </c>
      <c r="AT59">
        <v>14.996767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2176.4102020000005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580.53</v>
      </c>
      <c r="L60">
        <v>339</v>
      </c>
      <c r="M60">
        <v>92</v>
      </c>
      <c r="N60">
        <v>118.125</v>
      </c>
      <c r="O60">
        <v>123.66562500000001</v>
      </c>
      <c r="P60">
        <v>103.96875</v>
      </c>
      <c r="Q60">
        <v>14.331810000000001</v>
      </c>
      <c r="R60">
        <v>28.447700000000001</v>
      </c>
      <c r="S60">
        <v>18.220500000000001</v>
      </c>
      <c r="T60">
        <v>0</v>
      </c>
      <c r="U60">
        <v>418.77</v>
      </c>
      <c r="V60">
        <v>0</v>
      </c>
      <c r="W60">
        <v>0</v>
      </c>
      <c r="X60">
        <v>114.7908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3.8490000000000002</v>
      </c>
      <c r="AF60">
        <v>6.4089999999999998</v>
      </c>
      <c r="AG60">
        <v>43.147199999999998</v>
      </c>
      <c r="AH60">
        <v>0</v>
      </c>
      <c r="AI60">
        <v>0</v>
      </c>
      <c r="AJ60">
        <v>0</v>
      </c>
      <c r="AK60">
        <v>52.663499999999999</v>
      </c>
      <c r="AL60">
        <v>20.916</v>
      </c>
      <c r="AM60">
        <v>0</v>
      </c>
      <c r="AN60">
        <v>0.47825000000000001</v>
      </c>
      <c r="AO60">
        <v>0</v>
      </c>
      <c r="AP60">
        <v>5.1239999999999997</v>
      </c>
      <c r="AQ60">
        <v>0</v>
      </c>
      <c r="AR60">
        <v>26.495999999999999</v>
      </c>
      <c r="AS60">
        <v>16.142399999999999</v>
      </c>
      <c r="AT60">
        <v>14.996767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2142.0723020000005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592</v>
      </c>
      <c r="L61">
        <v>339</v>
      </c>
      <c r="M61">
        <v>92</v>
      </c>
      <c r="N61">
        <v>118.125</v>
      </c>
      <c r="O61">
        <v>123.66562500000001</v>
      </c>
      <c r="P61">
        <v>103.96875</v>
      </c>
      <c r="Q61">
        <v>14.331810000000001</v>
      </c>
      <c r="R61">
        <v>28.447700000000001</v>
      </c>
      <c r="S61">
        <v>18.220500000000001</v>
      </c>
      <c r="T61">
        <v>0</v>
      </c>
      <c r="U61">
        <v>418.77</v>
      </c>
      <c r="V61">
        <v>0</v>
      </c>
      <c r="W61">
        <v>0</v>
      </c>
      <c r="X61">
        <v>147.26089999999999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3.8490000000000002</v>
      </c>
      <c r="AF61">
        <v>6.4089999999999998</v>
      </c>
      <c r="AG61">
        <v>43.147199999999998</v>
      </c>
      <c r="AH61">
        <v>0</v>
      </c>
      <c r="AI61">
        <v>0</v>
      </c>
      <c r="AJ61">
        <v>0</v>
      </c>
      <c r="AK61">
        <v>52.663499999999999</v>
      </c>
      <c r="AL61">
        <v>20.916</v>
      </c>
      <c r="AM61">
        <v>0</v>
      </c>
      <c r="AN61">
        <v>0.47825000000000001</v>
      </c>
      <c r="AO61">
        <v>0</v>
      </c>
      <c r="AP61">
        <v>5.1239999999999997</v>
      </c>
      <c r="AQ61">
        <v>0</v>
      </c>
      <c r="AR61">
        <v>30.911999999999999</v>
      </c>
      <c r="AS61">
        <v>18.832799999999999</v>
      </c>
      <c r="AT61">
        <v>14.996767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2193.118802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582.53</v>
      </c>
      <c r="L62">
        <v>339</v>
      </c>
      <c r="M62">
        <v>92</v>
      </c>
      <c r="N62">
        <v>118.125</v>
      </c>
      <c r="O62">
        <v>123.66562500000001</v>
      </c>
      <c r="P62">
        <v>103.96875</v>
      </c>
      <c r="Q62">
        <v>18.03181</v>
      </c>
      <c r="R62">
        <v>35.453000000000003</v>
      </c>
      <c r="S62">
        <v>22.317</v>
      </c>
      <c r="T62">
        <v>0</v>
      </c>
      <c r="U62">
        <v>418.77</v>
      </c>
      <c r="V62">
        <v>0</v>
      </c>
      <c r="W62">
        <v>0</v>
      </c>
      <c r="X62">
        <v>147.26089999999999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3.8490000000000002</v>
      </c>
      <c r="AF62">
        <v>6.4089999999999998</v>
      </c>
      <c r="AG62">
        <v>43.147199999999998</v>
      </c>
      <c r="AH62">
        <v>0</v>
      </c>
      <c r="AI62">
        <v>0</v>
      </c>
      <c r="AJ62">
        <v>0</v>
      </c>
      <c r="AK62">
        <v>52.663499999999999</v>
      </c>
      <c r="AL62">
        <v>20.916</v>
      </c>
      <c r="AM62">
        <v>0</v>
      </c>
      <c r="AN62">
        <v>0.47825000000000001</v>
      </c>
      <c r="AO62">
        <v>0</v>
      </c>
      <c r="AP62">
        <v>5.1239999999999997</v>
      </c>
      <c r="AQ62">
        <v>0</v>
      </c>
      <c r="AR62">
        <v>30.911999999999999</v>
      </c>
      <c r="AS62">
        <v>18.832799999999999</v>
      </c>
      <c r="AT62">
        <v>14.996767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2198.4506020000003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549.21</v>
      </c>
      <c r="L63">
        <v>339</v>
      </c>
      <c r="M63">
        <v>92</v>
      </c>
      <c r="N63">
        <v>118.125</v>
      </c>
      <c r="O63">
        <v>123.66562500000001</v>
      </c>
      <c r="P63">
        <v>103.96875</v>
      </c>
      <c r="Q63">
        <v>18.03181</v>
      </c>
      <c r="R63">
        <v>35.453000000000003</v>
      </c>
      <c r="S63">
        <v>22.317</v>
      </c>
      <c r="T63">
        <v>0</v>
      </c>
      <c r="U63">
        <v>418.77</v>
      </c>
      <c r="V63">
        <v>0</v>
      </c>
      <c r="W63">
        <v>0</v>
      </c>
      <c r="X63">
        <v>137.79079999999999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3.8490000000000002</v>
      </c>
      <c r="AF63">
        <v>6.4089999999999998</v>
      </c>
      <c r="AG63">
        <v>43.147199999999998</v>
      </c>
      <c r="AH63">
        <v>0</v>
      </c>
      <c r="AI63">
        <v>0</v>
      </c>
      <c r="AJ63">
        <v>0</v>
      </c>
      <c r="AK63">
        <v>52.663499999999999</v>
      </c>
      <c r="AL63">
        <v>20.916</v>
      </c>
      <c r="AM63">
        <v>0</v>
      </c>
      <c r="AN63">
        <v>0.47825000000000001</v>
      </c>
      <c r="AO63">
        <v>0</v>
      </c>
      <c r="AP63">
        <v>5.1239999999999997</v>
      </c>
      <c r="AQ63">
        <v>0</v>
      </c>
      <c r="AR63">
        <v>33.119999999999997</v>
      </c>
      <c r="AS63">
        <v>18.832799999999999</v>
      </c>
      <c r="AT63">
        <v>14.996767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2157.8685020000003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613</v>
      </c>
      <c r="L64">
        <v>339</v>
      </c>
      <c r="M64">
        <v>92</v>
      </c>
      <c r="N64">
        <v>118.125</v>
      </c>
      <c r="O64">
        <v>123.66562500000001</v>
      </c>
      <c r="P64">
        <v>103.96875</v>
      </c>
      <c r="Q64">
        <v>18.03181</v>
      </c>
      <c r="R64">
        <v>35.453000000000003</v>
      </c>
      <c r="S64">
        <v>22.317</v>
      </c>
      <c r="T64">
        <v>0</v>
      </c>
      <c r="U64">
        <v>418.77</v>
      </c>
      <c r="V64">
        <v>0</v>
      </c>
      <c r="W64">
        <v>0</v>
      </c>
      <c r="X64">
        <v>147.26089999999999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3.8490000000000002</v>
      </c>
      <c r="AF64">
        <v>6.4089999999999998</v>
      </c>
      <c r="AG64">
        <v>43.147199999999998</v>
      </c>
      <c r="AH64">
        <v>0</v>
      </c>
      <c r="AI64">
        <v>0</v>
      </c>
      <c r="AJ64">
        <v>0</v>
      </c>
      <c r="AK64">
        <v>52.663499999999999</v>
      </c>
      <c r="AL64">
        <v>20.916</v>
      </c>
      <c r="AM64">
        <v>0</v>
      </c>
      <c r="AN64">
        <v>0.47825000000000001</v>
      </c>
      <c r="AO64">
        <v>0</v>
      </c>
      <c r="AP64">
        <v>5.1239999999999997</v>
      </c>
      <c r="AQ64">
        <v>0</v>
      </c>
      <c r="AR64">
        <v>33.119999999999997</v>
      </c>
      <c r="AS64">
        <v>18.832799999999999</v>
      </c>
      <c r="AT64">
        <v>13.803652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2229.9354870000002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612.33789999999999</v>
      </c>
      <c r="L65">
        <v>339</v>
      </c>
      <c r="M65">
        <v>92</v>
      </c>
      <c r="N65">
        <v>118.125</v>
      </c>
      <c r="O65">
        <v>123.66562500000001</v>
      </c>
      <c r="P65">
        <v>103.96875</v>
      </c>
      <c r="Q65">
        <v>18.03181</v>
      </c>
      <c r="R65">
        <v>35.453000000000003</v>
      </c>
      <c r="S65">
        <v>22.317</v>
      </c>
      <c r="T65">
        <v>0</v>
      </c>
      <c r="U65">
        <v>418.77</v>
      </c>
      <c r="V65">
        <v>0</v>
      </c>
      <c r="W65">
        <v>0</v>
      </c>
      <c r="X65">
        <v>147.26089999999999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3.8490000000000002</v>
      </c>
      <c r="AF65">
        <v>6.4089999999999998</v>
      </c>
      <c r="AG65">
        <v>43.147199999999998</v>
      </c>
      <c r="AH65">
        <v>0</v>
      </c>
      <c r="AI65">
        <v>0</v>
      </c>
      <c r="AJ65">
        <v>0</v>
      </c>
      <c r="AK65">
        <v>52.663499999999999</v>
      </c>
      <c r="AL65">
        <v>10.458</v>
      </c>
      <c r="AM65">
        <v>0</v>
      </c>
      <c r="AN65">
        <v>0.47825000000000001</v>
      </c>
      <c r="AO65">
        <v>0</v>
      </c>
      <c r="AP65">
        <v>4.4835000000000003</v>
      </c>
      <c r="AQ65">
        <v>0</v>
      </c>
      <c r="AR65">
        <v>19.872</v>
      </c>
      <c r="AS65">
        <v>16.142399999999999</v>
      </c>
      <c r="AT65">
        <v>14.996767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2203.4296020000002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597.33789999999999</v>
      </c>
      <c r="L66">
        <v>339</v>
      </c>
      <c r="M66">
        <v>92</v>
      </c>
      <c r="N66">
        <v>118.125</v>
      </c>
      <c r="O66">
        <v>123.66562500000001</v>
      </c>
      <c r="P66">
        <v>103.96875</v>
      </c>
      <c r="Q66">
        <v>18.03181</v>
      </c>
      <c r="R66">
        <v>35.453000000000003</v>
      </c>
      <c r="S66">
        <v>22.317</v>
      </c>
      <c r="T66">
        <v>0</v>
      </c>
      <c r="U66">
        <v>418.77</v>
      </c>
      <c r="V66">
        <v>0</v>
      </c>
      <c r="W66">
        <v>0</v>
      </c>
      <c r="X66">
        <v>147.26089999999999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3.8490000000000002</v>
      </c>
      <c r="AF66">
        <v>6.4089999999999998</v>
      </c>
      <c r="AG66">
        <v>43.147199999999998</v>
      </c>
      <c r="AH66">
        <v>23.390899999999998</v>
      </c>
      <c r="AI66">
        <v>0</v>
      </c>
      <c r="AJ66">
        <v>0</v>
      </c>
      <c r="AK66">
        <v>52.663499999999999</v>
      </c>
      <c r="AL66">
        <v>10.458</v>
      </c>
      <c r="AM66">
        <v>0</v>
      </c>
      <c r="AN66">
        <v>0.47825000000000001</v>
      </c>
      <c r="AO66">
        <v>0</v>
      </c>
      <c r="AP66">
        <v>4.4835000000000003</v>
      </c>
      <c r="AQ66">
        <v>0</v>
      </c>
      <c r="AR66">
        <v>19.872</v>
      </c>
      <c r="AS66">
        <v>16.142399999999999</v>
      </c>
      <c r="AT66">
        <v>14.880666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2211.704401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582.36789999999996</v>
      </c>
      <c r="L67">
        <v>339</v>
      </c>
      <c r="M67">
        <v>92</v>
      </c>
      <c r="N67">
        <v>118.125</v>
      </c>
      <c r="O67">
        <v>123.66562500000001</v>
      </c>
      <c r="P67">
        <v>103.96875</v>
      </c>
      <c r="Q67">
        <v>18.03181</v>
      </c>
      <c r="R67">
        <v>35.453000000000003</v>
      </c>
      <c r="S67">
        <v>22.317</v>
      </c>
      <c r="T67">
        <v>0</v>
      </c>
      <c r="U67">
        <v>418.77</v>
      </c>
      <c r="V67">
        <v>0</v>
      </c>
      <c r="W67">
        <v>0</v>
      </c>
      <c r="X67">
        <v>144.3424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3.8490000000000002</v>
      </c>
      <c r="AF67">
        <v>6.4089999999999998</v>
      </c>
      <c r="AG67">
        <v>43.147199999999998</v>
      </c>
      <c r="AH67">
        <v>23.390899999999998</v>
      </c>
      <c r="AI67">
        <v>0</v>
      </c>
      <c r="AJ67">
        <v>0</v>
      </c>
      <c r="AK67">
        <v>52.663499999999999</v>
      </c>
      <c r="AL67">
        <v>10.458</v>
      </c>
      <c r="AM67">
        <v>0</v>
      </c>
      <c r="AN67">
        <v>0.47825000000000001</v>
      </c>
      <c r="AO67">
        <v>0</v>
      </c>
      <c r="AP67">
        <v>4.4835000000000003</v>
      </c>
      <c r="AQ67">
        <v>14.994</v>
      </c>
      <c r="AR67">
        <v>11.04</v>
      </c>
      <c r="AS67">
        <v>18.832799999999999</v>
      </c>
      <c r="AT67">
        <v>14.996767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2209.3382020000004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607.33789999999999</v>
      </c>
      <c r="L68">
        <v>362</v>
      </c>
      <c r="M68">
        <v>92</v>
      </c>
      <c r="N68">
        <v>118.125</v>
      </c>
      <c r="O68">
        <v>123.66562500000001</v>
      </c>
      <c r="P68">
        <v>103.96875</v>
      </c>
      <c r="Q68">
        <v>18.03181</v>
      </c>
      <c r="R68">
        <v>35.453000000000003</v>
      </c>
      <c r="S68">
        <v>22.317</v>
      </c>
      <c r="T68">
        <v>0</v>
      </c>
      <c r="U68">
        <v>418.77</v>
      </c>
      <c r="V68">
        <v>0</v>
      </c>
      <c r="W68">
        <v>0</v>
      </c>
      <c r="X68">
        <v>128.60740000000001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3.8490000000000002</v>
      </c>
      <c r="AF68">
        <v>6.4089999999999998</v>
      </c>
      <c r="AG68">
        <v>43.147199999999998</v>
      </c>
      <c r="AH68">
        <v>46.781799999999997</v>
      </c>
      <c r="AI68">
        <v>0</v>
      </c>
      <c r="AJ68">
        <v>0</v>
      </c>
      <c r="AK68">
        <v>52.663499999999999</v>
      </c>
      <c r="AL68">
        <v>10.458</v>
      </c>
      <c r="AM68">
        <v>0</v>
      </c>
      <c r="AN68">
        <v>0.47825000000000001</v>
      </c>
      <c r="AO68">
        <v>0</v>
      </c>
      <c r="AP68">
        <v>4.4835000000000003</v>
      </c>
      <c r="AQ68">
        <v>29.61</v>
      </c>
      <c r="AR68">
        <v>11.04</v>
      </c>
      <c r="AS68">
        <v>18.832799999999999</v>
      </c>
      <c r="AT68">
        <v>14.996767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2279.5801020000008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631.74680000000001</v>
      </c>
      <c r="L69">
        <v>398</v>
      </c>
      <c r="M69">
        <v>92</v>
      </c>
      <c r="N69">
        <v>118.125</v>
      </c>
      <c r="O69">
        <v>123.66562500000001</v>
      </c>
      <c r="P69">
        <v>103.96875</v>
      </c>
      <c r="Q69">
        <v>18.03181</v>
      </c>
      <c r="R69">
        <v>35.453000000000003</v>
      </c>
      <c r="S69">
        <v>22.317</v>
      </c>
      <c r="T69">
        <v>0</v>
      </c>
      <c r="U69">
        <v>418.77</v>
      </c>
      <c r="V69">
        <v>0</v>
      </c>
      <c r="W69">
        <v>0</v>
      </c>
      <c r="X69">
        <v>128.60740000000001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0</v>
      </c>
      <c r="AE69">
        <v>3.8490000000000002</v>
      </c>
      <c r="AF69">
        <v>6.4089999999999998</v>
      </c>
      <c r="AG69">
        <v>43.147199999999998</v>
      </c>
      <c r="AH69">
        <v>70.172700000000006</v>
      </c>
      <c r="AI69">
        <v>0</v>
      </c>
      <c r="AJ69">
        <v>0</v>
      </c>
      <c r="AK69">
        <v>52.663499999999999</v>
      </c>
      <c r="AL69">
        <v>10.458</v>
      </c>
      <c r="AM69">
        <v>0</v>
      </c>
      <c r="AN69">
        <v>0.47825000000000001</v>
      </c>
      <c r="AO69">
        <v>0</v>
      </c>
      <c r="AP69">
        <v>4.4835000000000003</v>
      </c>
      <c r="AQ69">
        <v>29.61</v>
      </c>
      <c r="AR69">
        <v>26.495999999999999</v>
      </c>
      <c r="AS69">
        <v>15.87336</v>
      </c>
      <c r="AT69">
        <v>14.095457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2374.9751520000004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671.74680000000001</v>
      </c>
      <c r="L70">
        <v>408</v>
      </c>
      <c r="M70">
        <v>92</v>
      </c>
      <c r="N70">
        <v>118.125</v>
      </c>
      <c r="O70">
        <v>123.66562500000001</v>
      </c>
      <c r="P70">
        <v>103.96875</v>
      </c>
      <c r="Q70">
        <v>18.03181</v>
      </c>
      <c r="R70">
        <v>35.453000000000003</v>
      </c>
      <c r="S70">
        <v>22.317</v>
      </c>
      <c r="T70">
        <v>0</v>
      </c>
      <c r="U70">
        <v>418.77</v>
      </c>
      <c r="V70">
        <v>0</v>
      </c>
      <c r="W70">
        <v>0</v>
      </c>
      <c r="X70">
        <v>128.60740000000001</v>
      </c>
      <c r="Y70">
        <v>0</v>
      </c>
      <c r="Z70">
        <v>6.5537999999999998</v>
      </c>
      <c r="AA70">
        <v>0</v>
      </c>
      <c r="AB70">
        <v>0</v>
      </c>
      <c r="AC70">
        <v>8.4044399999999992</v>
      </c>
      <c r="AD70">
        <v>0</v>
      </c>
      <c r="AE70">
        <v>3.8490000000000002</v>
      </c>
      <c r="AF70">
        <v>6.4089999999999998</v>
      </c>
      <c r="AG70">
        <v>43.147199999999998</v>
      </c>
      <c r="AH70">
        <v>93.563599999999994</v>
      </c>
      <c r="AI70">
        <v>0</v>
      </c>
      <c r="AJ70">
        <v>0</v>
      </c>
      <c r="AK70">
        <v>52.663499999999999</v>
      </c>
      <c r="AL70">
        <v>10.458</v>
      </c>
      <c r="AM70">
        <v>0</v>
      </c>
      <c r="AN70">
        <v>0.47825000000000001</v>
      </c>
      <c r="AO70">
        <v>0</v>
      </c>
      <c r="AP70">
        <v>4.2272999999999996</v>
      </c>
      <c r="AQ70">
        <v>46.683</v>
      </c>
      <c r="AR70">
        <v>26.495999999999999</v>
      </c>
      <c r="AS70">
        <v>15.87336</v>
      </c>
      <c r="AT70">
        <v>14.208027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2473.6998620000004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686.77995799999997</v>
      </c>
      <c r="L71">
        <v>509</v>
      </c>
      <c r="M71">
        <v>92</v>
      </c>
      <c r="N71">
        <v>118.125</v>
      </c>
      <c r="O71">
        <v>123.66562500000001</v>
      </c>
      <c r="P71">
        <v>103.96875</v>
      </c>
      <c r="Q71">
        <v>21.821809999999999</v>
      </c>
      <c r="R71">
        <v>42.390099999999997</v>
      </c>
      <c r="S71">
        <v>26.3901</v>
      </c>
      <c r="T71">
        <v>0</v>
      </c>
      <c r="U71">
        <v>418.77</v>
      </c>
      <c r="V71">
        <v>0</v>
      </c>
      <c r="W71">
        <v>0</v>
      </c>
      <c r="X71">
        <v>128.60740000000001</v>
      </c>
      <c r="Y71">
        <v>0</v>
      </c>
      <c r="Z71">
        <v>6.5537999999999998</v>
      </c>
      <c r="AA71">
        <v>0</v>
      </c>
      <c r="AB71">
        <v>0</v>
      </c>
      <c r="AC71">
        <v>9.6778399999999998</v>
      </c>
      <c r="AD71">
        <v>9.1149000000000004</v>
      </c>
      <c r="AE71">
        <v>14.113</v>
      </c>
      <c r="AF71">
        <v>8.8740000000000006</v>
      </c>
      <c r="AG71">
        <v>43.147199999999998</v>
      </c>
      <c r="AH71">
        <v>93.563599999999994</v>
      </c>
      <c r="AI71">
        <v>0</v>
      </c>
      <c r="AJ71">
        <v>0</v>
      </c>
      <c r="AK71">
        <v>52.663499999999999</v>
      </c>
      <c r="AL71">
        <v>10.458</v>
      </c>
      <c r="AM71">
        <v>0</v>
      </c>
      <c r="AN71">
        <v>0.47825000000000001</v>
      </c>
      <c r="AO71">
        <v>0</v>
      </c>
      <c r="AP71">
        <v>3.5868000000000002</v>
      </c>
      <c r="AQ71">
        <v>62.244</v>
      </c>
      <c r="AR71">
        <v>26.495999999999999</v>
      </c>
      <c r="AS71">
        <v>15.87336</v>
      </c>
      <c r="AT71">
        <v>14.996767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2643.3597600000003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686.77995799999997</v>
      </c>
      <c r="L72">
        <v>603.61680000000001</v>
      </c>
      <c r="M72">
        <v>92</v>
      </c>
      <c r="N72">
        <v>118.125</v>
      </c>
      <c r="O72">
        <v>123.66562500000001</v>
      </c>
      <c r="P72">
        <v>103.96875</v>
      </c>
      <c r="Q72">
        <v>21.821809999999999</v>
      </c>
      <c r="R72">
        <v>42.390099999999997</v>
      </c>
      <c r="S72">
        <v>26.3901</v>
      </c>
      <c r="T72">
        <v>0</v>
      </c>
      <c r="U72">
        <v>418.77</v>
      </c>
      <c r="V72">
        <v>0</v>
      </c>
      <c r="W72">
        <v>0</v>
      </c>
      <c r="X72">
        <v>128.60740000000001</v>
      </c>
      <c r="Y72">
        <v>0</v>
      </c>
      <c r="Z72">
        <v>6.5537999999999998</v>
      </c>
      <c r="AA72">
        <v>0</v>
      </c>
      <c r="AB72">
        <v>13.17004</v>
      </c>
      <c r="AC72">
        <v>12.097300000000001</v>
      </c>
      <c r="AD72">
        <v>18.272072000000001</v>
      </c>
      <c r="AE72">
        <v>28.225999999999999</v>
      </c>
      <c r="AF72">
        <v>17.748000000000001</v>
      </c>
      <c r="AG72">
        <v>43.147199999999998</v>
      </c>
      <c r="AH72">
        <v>93.563599999999994</v>
      </c>
      <c r="AI72">
        <v>2.5459999999999998</v>
      </c>
      <c r="AJ72">
        <v>0</v>
      </c>
      <c r="AK72">
        <v>52.663499999999999</v>
      </c>
      <c r="AL72">
        <v>10.458</v>
      </c>
      <c r="AM72">
        <v>0</v>
      </c>
      <c r="AN72">
        <v>0.47825000000000001</v>
      </c>
      <c r="AO72">
        <v>0</v>
      </c>
      <c r="AP72">
        <v>3.0743999999999998</v>
      </c>
      <c r="AQ72">
        <v>62.244</v>
      </c>
      <c r="AR72">
        <v>26.495999999999999</v>
      </c>
      <c r="AS72">
        <v>15.87336</v>
      </c>
      <c r="AT72">
        <v>14.996767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2787.7438320000006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686.77995799999997</v>
      </c>
      <c r="L73">
        <v>653.15250000000003</v>
      </c>
      <c r="M73">
        <v>92</v>
      </c>
      <c r="N73">
        <v>118.125</v>
      </c>
      <c r="O73">
        <v>123.66562500000001</v>
      </c>
      <c r="P73">
        <v>103.96875</v>
      </c>
      <c r="Q73">
        <v>21.821809999999999</v>
      </c>
      <c r="R73">
        <v>42.390099999999997</v>
      </c>
      <c r="S73">
        <v>26.3901</v>
      </c>
      <c r="T73">
        <v>0</v>
      </c>
      <c r="U73">
        <v>418.77</v>
      </c>
      <c r="V73">
        <v>0</v>
      </c>
      <c r="W73">
        <v>0</v>
      </c>
      <c r="X73">
        <v>128.60740000000001</v>
      </c>
      <c r="Y73">
        <v>0</v>
      </c>
      <c r="Z73">
        <v>13.1076</v>
      </c>
      <c r="AA73">
        <v>0</v>
      </c>
      <c r="AB73">
        <v>26.34008</v>
      </c>
      <c r="AC73">
        <v>19.374780999999999</v>
      </c>
      <c r="AD73">
        <v>27.408107999999999</v>
      </c>
      <c r="AE73">
        <v>49.436556000000003</v>
      </c>
      <c r="AF73">
        <v>30.565999999999999</v>
      </c>
      <c r="AG73">
        <v>43.147199999999998</v>
      </c>
      <c r="AH73">
        <v>93.563599999999994</v>
      </c>
      <c r="AI73">
        <v>16.548999999999999</v>
      </c>
      <c r="AJ73">
        <v>0</v>
      </c>
      <c r="AK73">
        <v>52.663499999999999</v>
      </c>
      <c r="AL73">
        <v>23.24</v>
      </c>
      <c r="AM73">
        <v>0</v>
      </c>
      <c r="AN73">
        <v>0.47825000000000001</v>
      </c>
      <c r="AO73">
        <v>0</v>
      </c>
      <c r="AP73">
        <v>3.0743999999999998</v>
      </c>
      <c r="AQ73">
        <v>62.244</v>
      </c>
      <c r="AR73">
        <v>26.495999999999999</v>
      </c>
      <c r="AS73">
        <v>17.756640000000001</v>
      </c>
      <c r="AT73">
        <v>14.996767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2936.1137249999997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686.77995799999997</v>
      </c>
      <c r="L74">
        <v>653.15250000000003</v>
      </c>
      <c r="M74">
        <v>92</v>
      </c>
      <c r="N74">
        <v>118.125</v>
      </c>
      <c r="O74">
        <v>123.66562500000001</v>
      </c>
      <c r="P74">
        <v>103.96875</v>
      </c>
      <c r="Q74">
        <v>21.821809999999999</v>
      </c>
      <c r="R74">
        <v>42.390099999999997</v>
      </c>
      <c r="S74">
        <v>26.3901</v>
      </c>
      <c r="T74">
        <v>0</v>
      </c>
      <c r="U74">
        <v>418.77</v>
      </c>
      <c r="V74">
        <v>0</v>
      </c>
      <c r="W74">
        <v>0</v>
      </c>
      <c r="X74">
        <v>128.60740000000001</v>
      </c>
      <c r="Y74">
        <v>0</v>
      </c>
      <c r="Z74">
        <v>13.1076</v>
      </c>
      <c r="AA74">
        <v>0</v>
      </c>
      <c r="AB74">
        <v>39.510120000000001</v>
      </c>
      <c r="AC74">
        <v>19.374780999999999</v>
      </c>
      <c r="AD74">
        <v>36.544144000000003</v>
      </c>
      <c r="AE74">
        <v>49.436556000000003</v>
      </c>
      <c r="AF74">
        <v>30.565999999999999</v>
      </c>
      <c r="AG74">
        <v>43.147199999999998</v>
      </c>
      <c r="AH74">
        <v>93.563599999999994</v>
      </c>
      <c r="AI74">
        <v>16.548999999999999</v>
      </c>
      <c r="AJ74">
        <v>0</v>
      </c>
      <c r="AK74">
        <v>52.663499999999999</v>
      </c>
      <c r="AL74">
        <v>53.451999999999998</v>
      </c>
      <c r="AM74">
        <v>0</v>
      </c>
      <c r="AN74">
        <v>0.47825000000000001</v>
      </c>
      <c r="AO74">
        <v>0</v>
      </c>
      <c r="AP74">
        <v>3.0743999999999998</v>
      </c>
      <c r="AQ74">
        <v>62.244</v>
      </c>
      <c r="AR74">
        <v>26.495999999999999</v>
      </c>
      <c r="AS74">
        <v>17.4876</v>
      </c>
      <c r="AT74">
        <v>14.996767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2988.3627609999994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686.77995799999997</v>
      </c>
      <c r="L75">
        <v>653.15250000000003</v>
      </c>
      <c r="M75">
        <v>92</v>
      </c>
      <c r="N75">
        <v>118.125</v>
      </c>
      <c r="O75">
        <v>123.66562500000001</v>
      </c>
      <c r="P75">
        <v>103.96875</v>
      </c>
      <c r="Q75">
        <v>21.821809999999999</v>
      </c>
      <c r="R75">
        <v>42.390099999999997</v>
      </c>
      <c r="S75">
        <v>26.3901</v>
      </c>
      <c r="T75">
        <v>0</v>
      </c>
      <c r="U75">
        <v>418.77</v>
      </c>
      <c r="V75">
        <v>0</v>
      </c>
      <c r="W75">
        <v>0</v>
      </c>
      <c r="X75">
        <v>128.60740000000001</v>
      </c>
      <c r="Y75">
        <v>0</v>
      </c>
      <c r="Z75">
        <v>13.1076</v>
      </c>
      <c r="AA75">
        <v>0</v>
      </c>
      <c r="AB75">
        <v>39.510120000000001</v>
      </c>
      <c r="AC75">
        <v>19.374780999999999</v>
      </c>
      <c r="AD75">
        <v>36.544144000000003</v>
      </c>
      <c r="AE75">
        <v>49.436556000000003</v>
      </c>
      <c r="AF75">
        <v>30.565999999999999</v>
      </c>
      <c r="AG75">
        <v>43.147199999999998</v>
      </c>
      <c r="AH75">
        <v>93.563599999999994</v>
      </c>
      <c r="AI75">
        <v>16.548999999999999</v>
      </c>
      <c r="AJ75">
        <v>0</v>
      </c>
      <c r="AK75">
        <v>52.663499999999999</v>
      </c>
      <c r="AL75">
        <v>53.451999999999998</v>
      </c>
      <c r="AM75">
        <v>0</v>
      </c>
      <c r="AN75">
        <v>0.47825000000000001</v>
      </c>
      <c r="AO75">
        <v>0</v>
      </c>
      <c r="AP75">
        <v>3.0743999999999998</v>
      </c>
      <c r="AQ75">
        <v>62.244</v>
      </c>
      <c r="AR75">
        <v>29.808</v>
      </c>
      <c r="AS75">
        <v>17.4876</v>
      </c>
      <c r="AT75">
        <v>14.996767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2991.6747609999993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686.77995799999997</v>
      </c>
      <c r="L76">
        <v>653.15250000000003</v>
      </c>
      <c r="M76">
        <v>92</v>
      </c>
      <c r="N76">
        <v>118.125</v>
      </c>
      <c r="O76">
        <v>123.66562500000001</v>
      </c>
      <c r="P76">
        <v>103.96875</v>
      </c>
      <c r="Q76">
        <v>21.821809999999999</v>
      </c>
      <c r="R76">
        <v>42.390099999999997</v>
      </c>
      <c r="S76">
        <v>26.3901</v>
      </c>
      <c r="T76">
        <v>0</v>
      </c>
      <c r="U76">
        <v>418.77</v>
      </c>
      <c r="V76">
        <v>0</v>
      </c>
      <c r="W76">
        <v>0</v>
      </c>
      <c r="X76">
        <v>128.60740000000001</v>
      </c>
      <c r="Y76">
        <v>0</v>
      </c>
      <c r="Z76">
        <v>13.1076</v>
      </c>
      <c r="AA76">
        <v>0</v>
      </c>
      <c r="AB76">
        <v>39.510120000000001</v>
      </c>
      <c r="AC76">
        <v>19.374780999999999</v>
      </c>
      <c r="AD76">
        <v>36.544144000000003</v>
      </c>
      <c r="AE76">
        <v>49.436556000000003</v>
      </c>
      <c r="AF76">
        <v>30.565999999999999</v>
      </c>
      <c r="AG76">
        <v>43.147199999999998</v>
      </c>
      <c r="AH76">
        <v>93.563599999999994</v>
      </c>
      <c r="AI76">
        <v>16.548999999999999</v>
      </c>
      <c r="AJ76">
        <v>0</v>
      </c>
      <c r="AK76">
        <v>52.663499999999999</v>
      </c>
      <c r="AL76">
        <v>53.451999999999998</v>
      </c>
      <c r="AM76">
        <v>0</v>
      </c>
      <c r="AN76">
        <v>0.47825000000000001</v>
      </c>
      <c r="AO76">
        <v>0</v>
      </c>
      <c r="AP76">
        <v>3.0743999999999998</v>
      </c>
      <c r="AQ76">
        <v>62.244</v>
      </c>
      <c r="AR76">
        <v>30.911999999999999</v>
      </c>
      <c r="AS76">
        <v>17.4876</v>
      </c>
      <c r="AT76">
        <v>14.996767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2992.7787609999991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686.77995799999997</v>
      </c>
      <c r="L77">
        <v>653.15250000000003</v>
      </c>
      <c r="M77">
        <v>92</v>
      </c>
      <c r="N77">
        <v>118.125</v>
      </c>
      <c r="O77">
        <v>123.66562500000001</v>
      </c>
      <c r="P77">
        <v>103.96875</v>
      </c>
      <c r="Q77">
        <v>21.821809999999999</v>
      </c>
      <c r="R77">
        <v>42.390099999999997</v>
      </c>
      <c r="S77">
        <v>26.3901</v>
      </c>
      <c r="T77">
        <v>0</v>
      </c>
      <c r="U77">
        <v>418.77</v>
      </c>
      <c r="V77">
        <v>0</v>
      </c>
      <c r="W77">
        <v>0</v>
      </c>
      <c r="X77">
        <v>128.60740000000001</v>
      </c>
      <c r="Y77">
        <v>0</v>
      </c>
      <c r="Z77">
        <v>13.1076</v>
      </c>
      <c r="AA77">
        <v>0</v>
      </c>
      <c r="AB77">
        <v>39.510120000000001</v>
      </c>
      <c r="AC77">
        <v>19.374780999999999</v>
      </c>
      <c r="AD77">
        <v>36.544144000000003</v>
      </c>
      <c r="AE77">
        <v>49.436556000000003</v>
      </c>
      <c r="AF77">
        <v>30.565999999999999</v>
      </c>
      <c r="AG77">
        <v>43.147199999999998</v>
      </c>
      <c r="AH77">
        <v>93.563599999999994</v>
      </c>
      <c r="AI77">
        <v>16.548999999999999</v>
      </c>
      <c r="AJ77">
        <v>0</v>
      </c>
      <c r="AK77">
        <v>52.663499999999999</v>
      </c>
      <c r="AL77">
        <v>53.451999999999998</v>
      </c>
      <c r="AM77">
        <v>0</v>
      </c>
      <c r="AN77">
        <v>0.47825000000000001</v>
      </c>
      <c r="AO77">
        <v>0</v>
      </c>
      <c r="AP77">
        <v>3.0743999999999998</v>
      </c>
      <c r="AQ77">
        <v>62.244</v>
      </c>
      <c r="AR77">
        <v>40.295999999999999</v>
      </c>
      <c r="AS77">
        <v>17.4876</v>
      </c>
      <c r="AT77">
        <v>14.992380000000001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3002.1583739999992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686.77995799999997</v>
      </c>
      <c r="L78">
        <v>653.15250000000003</v>
      </c>
      <c r="M78">
        <v>92</v>
      </c>
      <c r="N78">
        <v>118.125</v>
      </c>
      <c r="O78">
        <v>123.66562500000001</v>
      </c>
      <c r="P78">
        <v>103.96875</v>
      </c>
      <c r="Q78">
        <v>21.821809999999999</v>
      </c>
      <c r="R78">
        <v>42.390099999999997</v>
      </c>
      <c r="S78">
        <v>26.3901</v>
      </c>
      <c r="T78">
        <v>0</v>
      </c>
      <c r="U78">
        <v>418.77</v>
      </c>
      <c r="V78">
        <v>0</v>
      </c>
      <c r="W78">
        <v>0</v>
      </c>
      <c r="X78">
        <v>128.60740000000001</v>
      </c>
      <c r="Y78">
        <v>0</v>
      </c>
      <c r="Z78">
        <v>13.1076</v>
      </c>
      <c r="AA78">
        <v>0</v>
      </c>
      <c r="AB78">
        <v>26.34008</v>
      </c>
      <c r="AC78">
        <v>19.374780999999999</v>
      </c>
      <c r="AD78">
        <v>27.408107999999999</v>
      </c>
      <c r="AE78">
        <v>49.436556000000003</v>
      </c>
      <c r="AF78">
        <v>30.565999999999999</v>
      </c>
      <c r="AG78">
        <v>43.147199999999998</v>
      </c>
      <c r="AH78">
        <v>93.563599999999994</v>
      </c>
      <c r="AI78">
        <v>16.548999999999999</v>
      </c>
      <c r="AJ78">
        <v>0</v>
      </c>
      <c r="AK78">
        <v>52.663499999999999</v>
      </c>
      <c r="AL78">
        <v>23.24</v>
      </c>
      <c r="AM78">
        <v>0</v>
      </c>
      <c r="AN78">
        <v>0.47825000000000001</v>
      </c>
      <c r="AO78">
        <v>0</v>
      </c>
      <c r="AP78">
        <v>3.0743999999999998</v>
      </c>
      <c r="AQ78">
        <v>62.244</v>
      </c>
      <c r="AR78">
        <v>32.015999999999998</v>
      </c>
      <c r="AS78">
        <v>17.4876</v>
      </c>
      <c r="AT78">
        <v>12.928986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2939.2969039999994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686.77995799999997</v>
      </c>
      <c r="L79">
        <v>653.15250000000003</v>
      </c>
      <c r="M79">
        <v>92</v>
      </c>
      <c r="N79">
        <v>118.125</v>
      </c>
      <c r="O79">
        <v>123.66562500000001</v>
      </c>
      <c r="P79">
        <v>103.96875</v>
      </c>
      <c r="Q79">
        <v>21.821809999999999</v>
      </c>
      <c r="R79">
        <v>42.390099999999997</v>
      </c>
      <c r="S79">
        <v>26.3901</v>
      </c>
      <c r="T79">
        <v>0</v>
      </c>
      <c r="U79">
        <v>418.77</v>
      </c>
      <c r="V79">
        <v>0</v>
      </c>
      <c r="W79">
        <v>0</v>
      </c>
      <c r="X79">
        <v>128.60740000000001</v>
      </c>
      <c r="Y79">
        <v>0</v>
      </c>
      <c r="Z79">
        <v>13.1076</v>
      </c>
      <c r="AA79">
        <v>0</v>
      </c>
      <c r="AB79">
        <v>13.17004</v>
      </c>
      <c r="AC79">
        <v>19.374780999999999</v>
      </c>
      <c r="AD79">
        <v>18.272072000000001</v>
      </c>
      <c r="AE79">
        <v>14.113</v>
      </c>
      <c r="AF79">
        <v>17.748000000000001</v>
      </c>
      <c r="AG79">
        <v>43.147199999999998</v>
      </c>
      <c r="AH79">
        <v>70.172700000000006</v>
      </c>
      <c r="AI79">
        <v>2.5459999999999998</v>
      </c>
      <c r="AJ79">
        <v>0</v>
      </c>
      <c r="AK79">
        <v>52.663499999999999</v>
      </c>
      <c r="AL79">
        <v>10.458</v>
      </c>
      <c r="AM79">
        <v>0</v>
      </c>
      <c r="AN79">
        <v>0.47825000000000001</v>
      </c>
      <c r="AO79">
        <v>0</v>
      </c>
      <c r="AP79">
        <v>3.0743999999999998</v>
      </c>
      <c r="AQ79">
        <v>62.055</v>
      </c>
      <c r="AR79">
        <v>23.184000000000001</v>
      </c>
      <c r="AS79">
        <v>17.4876</v>
      </c>
      <c r="AT79">
        <v>14.561467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2811.2848529999997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686.77995799999997</v>
      </c>
      <c r="L80">
        <v>653.15250000000003</v>
      </c>
      <c r="M80">
        <v>92</v>
      </c>
      <c r="N80">
        <v>118.125</v>
      </c>
      <c r="O80">
        <v>123.66562500000001</v>
      </c>
      <c r="P80">
        <v>103.96875</v>
      </c>
      <c r="Q80">
        <v>21.821809999999999</v>
      </c>
      <c r="R80">
        <v>42.390099999999997</v>
      </c>
      <c r="S80">
        <v>26.3901</v>
      </c>
      <c r="T80">
        <v>0</v>
      </c>
      <c r="U80">
        <v>418.77</v>
      </c>
      <c r="V80">
        <v>0</v>
      </c>
      <c r="W80">
        <v>0</v>
      </c>
      <c r="X80">
        <v>128.60740000000001</v>
      </c>
      <c r="Y80">
        <v>0</v>
      </c>
      <c r="Z80">
        <v>13.1076</v>
      </c>
      <c r="AA80">
        <v>0</v>
      </c>
      <c r="AB80">
        <v>13.17004</v>
      </c>
      <c r="AC80">
        <v>19.374780999999999</v>
      </c>
      <c r="AD80">
        <v>9.1360360000000007</v>
      </c>
      <c r="AE80">
        <v>14.113</v>
      </c>
      <c r="AF80">
        <v>17.748000000000001</v>
      </c>
      <c r="AG80">
        <v>43.147199999999998</v>
      </c>
      <c r="AH80">
        <v>70.172700000000006</v>
      </c>
      <c r="AI80">
        <v>0</v>
      </c>
      <c r="AJ80">
        <v>0</v>
      </c>
      <c r="AK80">
        <v>52.663499999999999</v>
      </c>
      <c r="AL80">
        <v>10.458</v>
      </c>
      <c r="AM80">
        <v>0</v>
      </c>
      <c r="AN80">
        <v>0.47825000000000001</v>
      </c>
      <c r="AO80">
        <v>0</v>
      </c>
      <c r="AP80">
        <v>3.3306</v>
      </c>
      <c r="AQ80">
        <v>60.795000000000002</v>
      </c>
      <c r="AR80">
        <v>23.184000000000001</v>
      </c>
      <c r="AS80">
        <v>17.4876</v>
      </c>
      <c r="AT80">
        <v>14.996767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2799.0343169999996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686.77995799999997</v>
      </c>
      <c r="L81">
        <v>653.15250000000003</v>
      </c>
      <c r="M81">
        <v>92</v>
      </c>
      <c r="N81">
        <v>118.125</v>
      </c>
      <c r="O81">
        <v>123.66562500000001</v>
      </c>
      <c r="P81">
        <v>103.96875</v>
      </c>
      <c r="Q81">
        <v>21.821809999999999</v>
      </c>
      <c r="R81">
        <v>42.390099999999997</v>
      </c>
      <c r="S81">
        <v>26.3901</v>
      </c>
      <c r="T81">
        <v>0</v>
      </c>
      <c r="U81">
        <v>418.77</v>
      </c>
      <c r="V81">
        <v>0</v>
      </c>
      <c r="W81">
        <v>0</v>
      </c>
      <c r="X81">
        <v>128.60740000000001</v>
      </c>
      <c r="Y81">
        <v>0</v>
      </c>
      <c r="Z81">
        <v>13.1076</v>
      </c>
      <c r="AA81">
        <v>0</v>
      </c>
      <c r="AB81">
        <v>0</v>
      </c>
      <c r="AC81">
        <v>0</v>
      </c>
      <c r="AD81">
        <v>0</v>
      </c>
      <c r="AE81">
        <v>3.8490000000000002</v>
      </c>
      <c r="AF81">
        <v>9.0711999999999993</v>
      </c>
      <c r="AG81">
        <v>43.147199999999998</v>
      </c>
      <c r="AH81">
        <v>70.172700000000006</v>
      </c>
      <c r="AI81">
        <v>0</v>
      </c>
      <c r="AJ81">
        <v>0</v>
      </c>
      <c r="AK81">
        <v>52.663499999999999</v>
      </c>
      <c r="AL81">
        <v>10.458</v>
      </c>
      <c r="AM81">
        <v>0</v>
      </c>
      <c r="AN81">
        <v>0.47825000000000001</v>
      </c>
      <c r="AO81">
        <v>0</v>
      </c>
      <c r="AP81">
        <v>2.6901000000000002</v>
      </c>
      <c r="AQ81">
        <v>60.795000000000002</v>
      </c>
      <c r="AR81">
        <v>23.184000000000001</v>
      </c>
      <c r="AS81">
        <v>16.142399999999999</v>
      </c>
      <c r="AT81">
        <v>14.996767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2736.4269600000002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686.77995799999997</v>
      </c>
      <c r="L82">
        <v>653.15250000000003</v>
      </c>
      <c r="M82">
        <v>92</v>
      </c>
      <c r="N82">
        <v>118.125</v>
      </c>
      <c r="O82">
        <v>123.66562500000001</v>
      </c>
      <c r="P82">
        <v>103.96875</v>
      </c>
      <c r="Q82">
        <v>21.821809999999999</v>
      </c>
      <c r="R82">
        <v>42.390099999999997</v>
      </c>
      <c r="S82">
        <v>26.3901</v>
      </c>
      <c r="T82">
        <v>0</v>
      </c>
      <c r="U82">
        <v>418.77</v>
      </c>
      <c r="V82">
        <v>0</v>
      </c>
      <c r="W82">
        <v>0</v>
      </c>
      <c r="X82">
        <v>128.60740000000001</v>
      </c>
      <c r="Y82">
        <v>0</v>
      </c>
      <c r="Z82">
        <v>13.1076</v>
      </c>
      <c r="AA82">
        <v>0</v>
      </c>
      <c r="AB82">
        <v>0</v>
      </c>
      <c r="AC82">
        <v>0</v>
      </c>
      <c r="AD82">
        <v>0</v>
      </c>
      <c r="AE82">
        <v>3.8490000000000002</v>
      </c>
      <c r="AF82">
        <v>8.8740000000000006</v>
      </c>
      <c r="AG82">
        <v>43.147199999999998</v>
      </c>
      <c r="AH82">
        <v>70.172700000000006</v>
      </c>
      <c r="AI82">
        <v>0</v>
      </c>
      <c r="AJ82">
        <v>0</v>
      </c>
      <c r="AK82">
        <v>52.663499999999999</v>
      </c>
      <c r="AL82">
        <v>10.458</v>
      </c>
      <c r="AM82">
        <v>0</v>
      </c>
      <c r="AN82">
        <v>0.47825000000000001</v>
      </c>
      <c r="AO82">
        <v>0</v>
      </c>
      <c r="AP82">
        <v>3.2025000000000001</v>
      </c>
      <c r="AQ82">
        <v>60.795000000000002</v>
      </c>
      <c r="AR82">
        <v>23.184000000000001</v>
      </c>
      <c r="AS82">
        <v>16.142399999999999</v>
      </c>
      <c r="AT82">
        <v>14.996767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2736.7421600000002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686.77995799999997</v>
      </c>
      <c r="L83">
        <v>653.15250000000003</v>
      </c>
      <c r="M83">
        <v>92</v>
      </c>
      <c r="N83">
        <v>118.125</v>
      </c>
      <c r="O83">
        <v>123.66562500000001</v>
      </c>
      <c r="P83">
        <v>103.96875</v>
      </c>
      <c r="Q83">
        <v>21.821809999999999</v>
      </c>
      <c r="R83">
        <v>42.390099999999997</v>
      </c>
      <c r="S83">
        <v>26.3901</v>
      </c>
      <c r="T83">
        <v>0</v>
      </c>
      <c r="U83">
        <v>418.77</v>
      </c>
      <c r="V83">
        <v>0</v>
      </c>
      <c r="W83">
        <v>0</v>
      </c>
      <c r="X83">
        <v>128.60740000000001</v>
      </c>
      <c r="Y83">
        <v>0</v>
      </c>
      <c r="Z83">
        <v>13.1076</v>
      </c>
      <c r="AA83">
        <v>0</v>
      </c>
      <c r="AB83">
        <v>0</v>
      </c>
      <c r="AC83">
        <v>0</v>
      </c>
      <c r="AD83">
        <v>0</v>
      </c>
      <c r="AE83">
        <v>3.8490000000000002</v>
      </c>
      <c r="AF83">
        <v>8.8740000000000006</v>
      </c>
      <c r="AG83">
        <v>43.147199999999998</v>
      </c>
      <c r="AH83">
        <v>46.781799999999997</v>
      </c>
      <c r="AI83">
        <v>0</v>
      </c>
      <c r="AJ83">
        <v>0</v>
      </c>
      <c r="AK83">
        <v>52.663499999999999</v>
      </c>
      <c r="AL83">
        <v>10.458</v>
      </c>
      <c r="AM83">
        <v>0</v>
      </c>
      <c r="AN83">
        <v>0.47825000000000001</v>
      </c>
      <c r="AO83">
        <v>0</v>
      </c>
      <c r="AP83">
        <v>3.2025000000000001</v>
      </c>
      <c r="AQ83">
        <v>60.795000000000002</v>
      </c>
      <c r="AR83">
        <v>23.184000000000001</v>
      </c>
      <c r="AS83">
        <v>16.142399999999999</v>
      </c>
      <c r="AT83">
        <v>14.996767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2713.3512600000004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677.37109999999996</v>
      </c>
      <c r="L84">
        <v>459</v>
      </c>
      <c r="M84">
        <v>92</v>
      </c>
      <c r="N84">
        <v>118.125</v>
      </c>
      <c r="O84">
        <v>123.66562500000001</v>
      </c>
      <c r="P84">
        <v>103.96875</v>
      </c>
      <c r="Q84">
        <v>16.28181</v>
      </c>
      <c r="R84">
        <v>32.149473999999998</v>
      </c>
      <c r="S84">
        <v>20.217768</v>
      </c>
      <c r="T84">
        <v>0</v>
      </c>
      <c r="U84">
        <v>418.77</v>
      </c>
      <c r="V84">
        <v>0</v>
      </c>
      <c r="W84">
        <v>0</v>
      </c>
      <c r="X84">
        <v>128.60740000000001</v>
      </c>
      <c r="Y84">
        <v>0</v>
      </c>
      <c r="Z84">
        <v>13.1076</v>
      </c>
      <c r="AA84">
        <v>0</v>
      </c>
      <c r="AB84">
        <v>0</v>
      </c>
      <c r="AC84">
        <v>0</v>
      </c>
      <c r="AD84">
        <v>0</v>
      </c>
      <c r="AE84">
        <v>3.8490000000000002</v>
      </c>
      <c r="AF84">
        <v>8.8740000000000006</v>
      </c>
      <c r="AG84">
        <v>43.147199999999998</v>
      </c>
      <c r="AH84">
        <v>46.781799999999997</v>
      </c>
      <c r="AI84">
        <v>0</v>
      </c>
      <c r="AJ84">
        <v>0</v>
      </c>
      <c r="AK84">
        <v>52.663499999999999</v>
      </c>
      <c r="AL84">
        <v>10.458</v>
      </c>
      <c r="AM84">
        <v>0</v>
      </c>
      <c r="AN84">
        <v>0.47825000000000001</v>
      </c>
      <c r="AO84">
        <v>0</v>
      </c>
      <c r="AP84">
        <v>3.2025000000000001</v>
      </c>
      <c r="AQ84">
        <v>60.795000000000002</v>
      </c>
      <c r="AR84">
        <v>23.184000000000001</v>
      </c>
      <c r="AS84">
        <v>16.142399999999999</v>
      </c>
      <c r="AT84">
        <v>14.996767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2487.8369440000006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671.33789999999999</v>
      </c>
      <c r="L85">
        <v>439</v>
      </c>
      <c r="M85">
        <v>92</v>
      </c>
      <c r="N85">
        <v>118.125</v>
      </c>
      <c r="O85">
        <v>123.66562500000001</v>
      </c>
      <c r="P85">
        <v>103.96875</v>
      </c>
      <c r="Q85">
        <v>16.28181</v>
      </c>
      <c r="R85">
        <v>31.623000000000001</v>
      </c>
      <c r="S85">
        <v>19.687000000000001</v>
      </c>
      <c r="T85">
        <v>0</v>
      </c>
      <c r="U85">
        <v>418.77</v>
      </c>
      <c r="V85">
        <v>0</v>
      </c>
      <c r="W85">
        <v>0</v>
      </c>
      <c r="X85">
        <v>128.60740000000001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3.8490000000000002</v>
      </c>
      <c r="AF85">
        <v>8.8740000000000006</v>
      </c>
      <c r="AG85">
        <v>43.147199999999998</v>
      </c>
      <c r="AH85">
        <v>18.940000000000001</v>
      </c>
      <c r="AI85">
        <v>0</v>
      </c>
      <c r="AJ85">
        <v>0</v>
      </c>
      <c r="AK85">
        <v>52.663499999999999</v>
      </c>
      <c r="AL85">
        <v>10.458</v>
      </c>
      <c r="AM85">
        <v>0</v>
      </c>
      <c r="AN85">
        <v>0.47825000000000001</v>
      </c>
      <c r="AO85">
        <v>0</v>
      </c>
      <c r="AP85">
        <v>3.2025000000000001</v>
      </c>
      <c r="AQ85">
        <v>60.795000000000002</v>
      </c>
      <c r="AR85">
        <v>23.184000000000001</v>
      </c>
      <c r="AS85">
        <v>16.142399999999999</v>
      </c>
      <c r="AT85">
        <v>12.847768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2417.6481030000004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627.33789999999999</v>
      </c>
      <c r="L86">
        <v>439</v>
      </c>
      <c r="M86">
        <v>92</v>
      </c>
      <c r="N86">
        <v>118.125</v>
      </c>
      <c r="O86">
        <v>123.66562500000001</v>
      </c>
      <c r="P86">
        <v>103.96875</v>
      </c>
      <c r="Q86">
        <v>12.581810000000001</v>
      </c>
      <c r="R86">
        <v>24.617699999999999</v>
      </c>
      <c r="S86">
        <v>15.5905</v>
      </c>
      <c r="T86">
        <v>0</v>
      </c>
      <c r="U86">
        <v>418.77</v>
      </c>
      <c r="V86">
        <v>0</v>
      </c>
      <c r="W86">
        <v>0</v>
      </c>
      <c r="X86">
        <v>128.60740000000001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3.8490000000000002</v>
      </c>
      <c r="AF86">
        <v>8.8740000000000006</v>
      </c>
      <c r="AG86">
        <v>43.147199999999998</v>
      </c>
      <c r="AH86">
        <v>3.9773999999999998</v>
      </c>
      <c r="AI86">
        <v>0</v>
      </c>
      <c r="AJ86">
        <v>0</v>
      </c>
      <c r="AK86">
        <v>52.663499999999999</v>
      </c>
      <c r="AL86">
        <v>10.458</v>
      </c>
      <c r="AM86">
        <v>0</v>
      </c>
      <c r="AN86">
        <v>0.47825000000000001</v>
      </c>
      <c r="AO86">
        <v>0</v>
      </c>
      <c r="AP86">
        <v>3.2025000000000001</v>
      </c>
      <c r="AQ86">
        <v>45.36</v>
      </c>
      <c r="AR86">
        <v>23.184000000000001</v>
      </c>
      <c r="AS86">
        <v>16.142399999999999</v>
      </c>
      <c r="AT86">
        <v>14.996767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2330.5977020000009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656.94680000000005</v>
      </c>
      <c r="L87">
        <v>415</v>
      </c>
      <c r="M87">
        <v>92</v>
      </c>
      <c r="N87">
        <v>118.125</v>
      </c>
      <c r="O87">
        <v>123.66562500000001</v>
      </c>
      <c r="P87">
        <v>103.96875</v>
      </c>
      <c r="Q87">
        <v>18.28181</v>
      </c>
      <c r="R87">
        <v>34.668351999999999</v>
      </c>
      <c r="S87">
        <v>22.687000000000001</v>
      </c>
      <c r="T87">
        <v>0</v>
      </c>
      <c r="U87">
        <v>418.77</v>
      </c>
      <c r="V87">
        <v>0</v>
      </c>
      <c r="W87">
        <v>0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3.8490000000000002</v>
      </c>
      <c r="AF87">
        <v>8.8740000000000006</v>
      </c>
      <c r="AG87">
        <v>43.147199999999998</v>
      </c>
      <c r="AH87">
        <v>0</v>
      </c>
      <c r="AI87">
        <v>0</v>
      </c>
      <c r="AJ87">
        <v>0</v>
      </c>
      <c r="AK87">
        <v>52.663499999999999</v>
      </c>
      <c r="AL87">
        <v>10.458</v>
      </c>
      <c r="AM87">
        <v>0</v>
      </c>
      <c r="AN87">
        <v>0.47825000000000001</v>
      </c>
      <c r="AO87">
        <v>0</v>
      </c>
      <c r="AP87">
        <v>3.2025000000000001</v>
      </c>
      <c r="AQ87">
        <v>30.24</v>
      </c>
      <c r="AR87">
        <v>23.184000000000001</v>
      </c>
      <c r="AS87">
        <v>16.142399999999999</v>
      </c>
      <c r="AT87">
        <v>14.996767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2358.864579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636.14679999999998</v>
      </c>
      <c r="L88">
        <v>420</v>
      </c>
      <c r="M88">
        <v>92</v>
      </c>
      <c r="N88">
        <v>118.125</v>
      </c>
      <c r="O88">
        <v>123.66562500000001</v>
      </c>
      <c r="P88">
        <v>103.96875</v>
      </c>
      <c r="Q88">
        <v>18.28181</v>
      </c>
      <c r="R88">
        <v>35.622999999999998</v>
      </c>
      <c r="S88">
        <v>22.687000000000001</v>
      </c>
      <c r="T88">
        <v>0</v>
      </c>
      <c r="U88">
        <v>418.77</v>
      </c>
      <c r="V88">
        <v>0</v>
      </c>
      <c r="W88">
        <v>0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3.8490000000000002</v>
      </c>
      <c r="AF88">
        <v>8.8740000000000006</v>
      </c>
      <c r="AG88">
        <v>43.147199999999998</v>
      </c>
      <c r="AH88">
        <v>0</v>
      </c>
      <c r="AI88">
        <v>0</v>
      </c>
      <c r="AJ88">
        <v>0</v>
      </c>
      <c r="AK88">
        <v>52.663499999999999</v>
      </c>
      <c r="AL88">
        <v>10.458</v>
      </c>
      <c r="AM88">
        <v>0</v>
      </c>
      <c r="AN88">
        <v>0.47825000000000001</v>
      </c>
      <c r="AO88">
        <v>0</v>
      </c>
      <c r="AP88">
        <v>3.2025000000000001</v>
      </c>
      <c r="AQ88">
        <v>30.24</v>
      </c>
      <c r="AR88">
        <v>23.184000000000001</v>
      </c>
      <c r="AS88">
        <v>16.142399999999999</v>
      </c>
      <c r="AT88">
        <v>14.996767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2344.0192270000002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615.34680000000003</v>
      </c>
      <c r="L89">
        <v>427</v>
      </c>
      <c r="M89">
        <v>92</v>
      </c>
      <c r="N89">
        <v>118.125</v>
      </c>
      <c r="O89">
        <v>123.66562500000001</v>
      </c>
      <c r="P89">
        <v>103.96875</v>
      </c>
      <c r="Q89">
        <v>18.28181</v>
      </c>
      <c r="R89">
        <v>35.622999999999998</v>
      </c>
      <c r="S89">
        <v>22.687000000000001</v>
      </c>
      <c r="T89">
        <v>0</v>
      </c>
      <c r="U89">
        <v>418.77</v>
      </c>
      <c r="V89">
        <v>0</v>
      </c>
      <c r="W89">
        <v>0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3.8490000000000002</v>
      </c>
      <c r="AF89">
        <v>8.8740000000000006</v>
      </c>
      <c r="AG89">
        <v>43.147199999999998</v>
      </c>
      <c r="AH89">
        <v>0</v>
      </c>
      <c r="AI89">
        <v>0</v>
      </c>
      <c r="AJ89">
        <v>0</v>
      </c>
      <c r="AK89">
        <v>52.663499999999999</v>
      </c>
      <c r="AL89">
        <v>10.458</v>
      </c>
      <c r="AM89">
        <v>0</v>
      </c>
      <c r="AN89">
        <v>0.47825000000000001</v>
      </c>
      <c r="AO89">
        <v>0</v>
      </c>
      <c r="AP89">
        <v>2.5619999999999998</v>
      </c>
      <c r="AQ89">
        <v>15.561</v>
      </c>
      <c r="AR89">
        <v>23.184000000000001</v>
      </c>
      <c r="AS89">
        <v>16.142399999999999</v>
      </c>
      <c r="AT89">
        <v>14.336648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2314.2396080000008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600.73789999999997</v>
      </c>
      <c r="L90">
        <v>368</v>
      </c>
      <c r="M90">
        <v>92</v>
      </c>
      <c r="N90">
        <v>118.125</v>
      </c>
      <c r="O90">
        <v>123.66562500000001</v>
      </c>
      <c r="P90">
        <v>103.96875</v>
      </c>
      <c r="Q90">
        <v>14.581810000000001</v>
      </c>
      <c r="R90">
        <v>28.653998999999999</v>
      </c>
      <c r="S90">
        <v>18.590499999999999</v>
      </c>
      <c r="T90">
        <v>0</v>
      </c>
      <c r="U90">
        <v>418.77</v>
      </c>
      <c r="V90">
        <v>0</v>
      </c>
      <c r="W90">
        <v>0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3.8490000000000002</v>
      </c>
      <c r="AF90">
        <v>8.8740000000000006</v>
      </c>
      <c r="AG90">
        <v>43.147199999999998</v>
      </c>
      <c r="AH90">
        <v>0</v>
      </c>
      <c r="AI90">
        <v>0</v>
      </c>
      <c r="AJ90">
        <v>0</v>
      </c>
      <c r="AK90">
        <v>52.663499999999999</v>
      </c>
      <c r="AL90">
        <v>10.458</v>
      </c>
      <c r="AM90">
        <v>0</v>
      </c>
      <c r="AN90">
        <v>0.47825000000000001</v>
      </c>
      <c r="AO90">
        <v>0</v>
      </c>
      <c r="AP90">
        <v>2.5619999999999998</v>
      </c>
      <c r="AQ90">
        <v>0</v>
      </c>
      <c r="AR90">
        <v>23.184000000000001</v>
      </c>
      <c r="AS90">
        <v>16.142399999999999</v>
      </c>
      <c r="AT90">
        <v>13.871921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2209.8394800000005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560.6</v>
      </c>
      <c r="L91">
        <v>343.38821799999999</v>
      </c>
      <c r="M91">
        <v>92</v>
      </c>
      <c r="N91">
        <v>118.125</v>
      </c>
      <c r="O91">
        <v>123.66562500000001</v>
      </c>
      <c r="P91">
        <v>103.96875</v>
      </c>
      <c r="Q91">
        <v>14.581810000000001</v>
      </c>
      <c r="R91">
        <v>28.617699999999999</v>
      </c>
      <c r="S91">
        <v>18.590499999999999</v>
      </c>
      <c r="T91">
        <v>0</v>
      </c>
      <c r="U91">
        <v>418.77</v>
      </c>
      <c r="V91">
        <v>0</v>
      </c>
      <c r="W91">
        <v>0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3.8490000000000002</v>
      </c>
      <c r="AF91">
        <v>8.8740000000000006</v>
      </c>
      <c r="AG91">
        <v>43.147199999999998</v>
      </c>
      <c r="AH91">
        <v>0</v>
      </c>
      <c r="AI91">
        <v>0</v>
      </c>
      <c r="AJ91">
        <v>0</v>
      </c>
      <c r="AK91">
        <v>52.663499999999999</v>
      </c>
      <c r="AL91">
        <v>10.458</v>
      </c>
      <c r="AM91">
        <v>0</v>
      </c>
      <c r="AN91">
        <v>0.47825000000000001</v>
      </c>
      <c r="AO91">
        <v>0</v>
      </c>
      <c r="AP91">
        <v>2.5619999999999998</v>
      </c>
      <c r="AQ91">
        <v>0</v>
      </c>
      <c r="AR91">
        <v>23.184000000000001</v>
      </c>
      <c r="AS91">
        <v>16.142399999999999</v>
      </c>
      <c r="AT91">
        <v>14.996767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2146.1783450000007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528.6</v>
      </c>
      <c r="L92">
        <v>343.38821799999999</v>
      </c>
      <c r="M92">
        <v>92</v>
      </c>
      <c r="N92">
        <v>118.125</v>
      </c>
      <c r="O92">
        <v>123.66562500000001</v>
      </c>
      <c r="P92">
        <v>103.96875</v>
      </c>
      <c r="Q92">
        <v>14.581810000000001</v>
      </c>
      <c r="R92">
        <v>28.617699999999999</v>
      </c>
      <c r="S92">
        <v>18.590499999999999</v>
      </c>
      <c r="T92">
        <v>0</v>
      </c>
      <c r="U92">
        <v>418.77</v>
      </c>
      <c r="V92">
        <v>0</v>
      </c>
      <c r="W92">
        <v>0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3.8490000000000002</v>
      </c>
      <c r="AF92">
        <v>8.8740000000000006</v>
      </c>
      <c r="AG92">
        <v>43.147199999999998</v>
      </c>
      <c r="AH92">
        <v>0</v>
      </c>
      <c r="AI92">
        <v>0</v>
      </c>
      <c r="AJ92">
        <v>0</v>
      </c>
      <c r="AK92">
        <v>52.663499999999999</v>
      </c>
      <c r="AL92">
        <v>10.458</v>
      </c>
      <c r="AM92">
        <v>0</v>
      </c>
      <c r="AN92">
        <v>0.47825000000000001</v>
      </c>
      <c r="AO92">
        <v>0</v>
      </c>
      <c r="AP92">
        <v>2.5619999999999998</v>
      </c>
      <c r="AQ92">
        <v>0</v>
      </c>
      <c r="AR92">
        <v>23.184000000000001</v>
      </c>
      <c r="AS92">
        <v>16.142399999999999</v>
      </c>
      <c r="AT92">
        <v>12.416320000000001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2111.5978980000004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467.8</v>
      </c>
      <c r="L93">
        <v>343.38821799999999</v>
      </c>
      <c r="M93">
        <v>92</v>
      </c>
      <c r="N93">
        <v>118.125</v>
      </c>
      <c r="O93">
        <v>123.66562500000001</v>
      </c>
      <c r="P93">
        <v>103.96875</v>
      </c>
      <c r="Q93">
        <v>14.581810000000001</v>
      </c>
      <c r="R93">
        <v>28.617699999999999</v>
      </c>
      <c r="S93">
        <v>18.590499999999999</v>
      </c>
      <c r="T93">
        <v>0</v>
      </c>
      <c r="U93">
        <v>418.77</v>
      </c>
      <c r="V93">
        <v>0</v>
      </c>
      <c r="W93">
        <v>0</v>
      </c>
      <c r="X93">
        <v>147.515625</v>
      </c>
      <c r="Y93">
        <v>0</v>
      </c>
      <c r="Z93">
        <v>6.6</v>
      </c>
      <c r="AA93">
        <v>0</v>
      </c>
      <c r="AB93">
        <v>0</v>
      </c>
      <c r="AC93">
        <v>0</v>
      </c>
      <c r="AD93">
        <v>0</v>
      </c>
      <c r="AE93">
        <v>3.8490000000000002</v>
      </c>
      <c r="AF93">
        <v>8.8740000000000006</v>
      </c>
      <c r="AG93">
        <v>43.147199999999998</v>
      </c>
      <c r="AH93">
        <v>0</v>
      </c>
      <c r="AI93">
        <v>0</v>
      </c>
      <c r="AJ93">
        <v>0</v>
      </c>
      <c r="AK93">
        <v>52.663499999999999</v>
      </c>
      <c r="AL93">
        <v>10.458</v>
      </c>
      <c r="AM93">
        <v>0</v>
      </c>
      <c r="AN93">
        <v>0.47825000000000001</v>
      </c>
      <c r="AO93">
        <v>0</v>
      </c>
      <c r="AP93">
        <v>2.5619999999999998</v>
      </c>
      <c r="AQ93">
        <v>0</v>
      </c>
      <c r="AR93">
        <v>23.184000000000001</v>
      </c>
      <c r="AS93">
        <v>16.142399999999999</v>
      </c>
      <c r="AT93">
        <v>14.996767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2059.9783449999995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397.2</v>
      </c>
      <c r="L94">
        <v>343.38821799999999</v>
      </c>
      <c r="M94">
        <v>92</v>
      </c>
      <c r="N94">
        <v>118.125</v>
      </c>
      <c r="O94">
        <v>123.66562500000001</v>
      </c>
      <c r="P94">
        <v>103.96875</v>
      </c>
      <c r="Q94">
        <v>14.581810000000001</v>
      </c>
      <c r="R94">
        <v>19.391969</v>
      </c>
      <c r="S94">
        <v>18.590499999999999</v>
      </c>
      <c r="T94">
        <v>0</v>
      </c>
      <c r="U94">
        <v>418.77</v>
      </c>
      <c r="V94">
        <v>0</v>
      </c>
      <c r="W94">
        <v>0</v>
      </c>
      <c r="X94">
        <v>147.515625</v>
      </c>
      <c r="Y94">
        <v>0</v>
      </c>
      <c r="Z94">
        <v>6.6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8.8740000000000006</v>
      </c>
      <c r="AG94">
        <v>43.147199999999998</v>
      </c>
      <c r="AH94">
        <v>0</v>
      </c>
      <c r="AI94">
        <v>0</v>
      </c>
      <c r="AJ94">
        <v>0</v>
      </c>
      <c r="AK94">
        <v>52.663499999999999</v>
      </c>
      <c r="AL94">
        <v>10.458</v>
      </c>
      <c r="AM94">
        <v>0</v>
      </c>
      <c r="AN94">
        <v>0.47825000000000001</v>
      </c>
      <c r="AO94">
        <v>0</v>
      </c>
      <c r="AP94">
        <v>2.5619999999999998</v>
      </c>
      <c r="AQ94">
        <v>0</v>
      </c>
      <c r="AR94">
        <v>23.184000000000001</v>
      </c>
      <c r="AS94">
        <v>16.142399999999999</v>
      </c>
      <c r="AT94">
        <v>14.996767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1980.1526139999999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376.121419</v>
      </c>
      <c r="L95">
        <v>346.37055400000003</v>
      </c>
      <c r="M95">
        <v>92</v>
      </c>
      <c r="N95">
        <v>118.125</v>
      </c>
      <c r="O95">
        <v>123.66562500000001</v>
      </c>
      <c r="P95">
        <v>103.96875</v>
      </c>
      <c r="Q95">
        <v>10</v>
      </c>
      <c r="R95">
        <v>19.391969</v>
      </c>
      <c r="S95">
        <v>14.206191</v>
      </c>
      <c r="T95">
        <v>0</v>
      </c>
      <c r="U95">
        <v>418.77</v>
      </c>
      <c r="V95">
        <v>0</v>
      </c>
      <c r="W95">
        <v>0</v>
      </c>
      <c r="X95">
        <v>147.515625</v>
      </c>
      <c r="Y95">
        <v>0</v>
      </c>
      <c r="Z95">
        <v>6.6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8.8740000000000006</v>
      </c>
      <c r="AG95">
        <v>43.147199999999998</v>
      </c>
      <c r="AH95">
        <v>0</v>
      </c>
      <c r="AI95">
        <v>0</v>
      </c>
      <c r="AJ95">
        <v>0</v>
      </c>
      <c r="AK95">
        <v>52.663499999999999</v>
      </c>
      <c r="AL95">
        <v>10.458</v>
      </c>
      <c r="AM95">
        <v>0</v>
      </c>
      <c r="AN95">
        <v>0.47825000000000001</v>
      </c>
      <c r="AO95">
        <v>0</v>
      </c>
      <c r="AP95">
        <v>2.8182</v>
      </c>
      <c r="AQ95">
        <v>0</v>
      </c>
      <c r="AR95">
        <v>23.184000000000001</v>
      </c>
      <c r="AS95">
        <v>15.87336</v>
      </c>
      <c r="AT95">
        <v>14.996767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1953.0774100000001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376.12018499999999</v>
      </c>
      <c r="L96">
        <v>346.37055400000003</v>
      </c>
      <c r="M96">
        <v>92</v>
      </c>
      <c r="N96">
        <v>118.125</v>
      </c>
      <c r="O96">
        <v>123.66562500000001</v>
      </c>
      <c r="P96">
        <v>103.96875</v>
      </c>
      <c r="Q96">
        <v>10</v>
      </c>
      <c r="R96">
        <v>21.850010999999999</v>
      </c>
      <c r="S96">
        <v>14.206191</v>
      </c>
      <c r="T96">
        <v>0</v>
      </c>
      <c r="U96">
        <v>418.77</v>
      </c>
      <c r="V96">
        <v>0</v>
      </c>
      <c r="W96">
        <v>0</v>
      </c>
      <c r="X96">
        <v>120.72920000000001</v>
      </c>
      <c r="Y96">
        <v>0</v>
      </c>
      <c r="Z96">
        <v>6.6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8.8740000000000006</v>
      </c>
      <c r="AG96">
        <v>43.147199999999998</v>
      </c>
      <c r="AH96">
        <v>0</v>
      </c>
      <c r="AI96">
        <v>0</v>
      </c>
      <c r="AJ96">
        <v>0</v>
      </c>
      <c r="AK96">
        <v>52.663499999999999</v>
      </c>
      <c r="AL96">
        <v>10.458</v>
      </c>
      <c r="AM96">
        <v>0</v>
      </c>
      <c r="AN96">
        <v>0.47825000000000001</v>
      </c>
      <c r="AO96">
        <v>0</v>
      </c>
      <c r="AP96">
        <v>2.8182</v>
      </c>
      <c r="AQ96">
        <v>0</v>
      </c>
      <c r="AR96">
        <v>23.184000000000001</v>
      </c>
      <c r="AS96">
        <v>15.87336</v>
      </c>
      <c r="AT96">
        <v>14.996767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1928.7477930000002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376.121419</v>
      </c>
      <c r="L97">
        <v>346.37055400000003</v>
      </c>
      <c r="M97">
        <v>92</v>
      </c>
      <c r="N97">
        <v>118.125</v>
      </c>
      <c r="O97">
        <v>123.66562500000001</v>
      </c>
      <c r="P97">
        <v>103.96875</v>
      </c>
      <c r="Q97">
        <v>10</v>
      </c>
      <c r="R97">
        <v>21.850010999999999</v>
      </c>
      <c r="S97">
        <v>14.206191</v>
      </c>
      <c r="T97">
        <v>0</v>
      </c>
      <c r="U97">
        <v>418.77</v>
      </c>
      <c r="V97">
        <v>0</v>
      </c>
      <c r="W97">
        <v>0</v>
      </c>
      <c r="X97">
        <v>102.72920000000001</v>
      </c>
      <c r="Y97">
        <v>0</v>
      </c>
      <c r="Z97">
        <v>6.6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8.8740000000000006</v>
      </c>
      <c r="AG97">
        <v>43.147199999999998</v>
      </c>
      <c r="AH97">
        <v>0</v>
      </c>
      <c r="AI97">
        <v>0</v>
      </c>
      <c r="AJ97">
        <v>0</v>
      </c>
      <c r="AK97">
        <v>52.663499999999999</v>
      </c>
      <c r="AL97">
        <v>10.458</v>
      </c>
      <c r="AM97">
        <v>0</v>
      </c>
      <c r="AN97">
        <v>0.47825000000000001</v>
      </c>
      <c r="AO97">
        <v>0</v>
      </c>
      <c r="AP97">
        <v>2.8182</v>
      </c>
      <c r="AQ97">
        <v>0</v>
      </c>
      <c r="AR97">
        <v>23.184000000000001</v>
      </c>
      <c r="AS97">
        <v>15.87336</v>
      </c>
      <c r="AT97">
        <v>14.465375999999999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1910.2176360000001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376.12018499999999</v>
      </c>
      <c r="L98">
        <v>346.37055400000003</v>
      </c>
      <c r="M98">
        <v>92</v>
      </c>
      <c r="N98">
        <v>118.125</v>
      </c>
      <c r="O98">
        <v>123.66562500000001</v>
      </c>
      <c r="P98">
        <v>103.96875</v>
      </c>
      <c r="Q98">
        <v>10</v>
      </c>
      <c r="R98">
        <v>21.850010999999999</v>
      </c>
      <c r="S98">
        <v>14.206191</v>
      </c>
      <c r="T98">
        <v>0</v>
      </c>
      <c r="U98">
        <v>418.77</v>
      </c>
      <c r="V98">
        <v>0</v>
      </c>
      <c r="W98">
        <v>0</v>
      </c>
      <c r="X98">
        <v>102.72920000000001</v>
      </c>
      <c r="Y98">
        <v>0</v>
      </c>
      <c r="Z98">
        <v>6.6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8.8740000000000006</v>
      </c>
      <c r="AG98">
        <v>43.147199999999998</v>
      </c>
      <c r="AH98">
        <v>0</v>
      </c>
      <c r="AI98">
        <v>0</v>
      </c>
      <c r="AJ98">
        <v>0</v>
      </c>
      <c r="AK98">
        <v>52.663499999999999</v>
      </c>
      <c r="AL98">
        <v>10.458</v>
      </c>
      <c r="AM98">
        <v>0</v>
      </c>
      <c r="AN98">
        <v>0.47825000000000001</v>
      </c>
      <c r="AO98">
        <v>0</v>
      </c>
      <c r="AP98">
        <v>2.8182</v>
      </c>
      <c r="AQ98">
        <v>0</v>
      </c>
      <c r="AR98">
        <v>23.184000000000001</v>
      </c>
      <c r="AS98">
        <v>15.87336</v>
      </c>
      <c r="AT98">
        <v>14.477147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1910.2281730000002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13.594999919249995</v>
      </c>
      <c r="L99">
        <f t="shared" si="2"/>
        <v>11.123883730499992</v>
      </c>
      <c r="M99">
        <f t="shared" si="2"/>
        <v>1.8792530722499998</v>
      </c>
      <c r="N99">
        <f t="shared" si="2"/>
        <v>2.5949932250000001</v>
      </c>
      <c r="O99">
        <f t="shared" si="2"/>
        <v>2.7211135562499957</v>
      </c>
      <c r="P99">
        <f t="shared" si="2"/>
        <v>2.3018025</v>
      </c>
      <c r="Q99">
        <f t="shared" si="2"/>
        <v>0.39836326999999955</v>
      </c>
      <c r="R99">
        <f t="shared" si="2"/>
        <v>0.79150304599999999</v>
      </c>
      <c r="S99">
        <f t="shared" si="2"/>
        <v>0.50143551649999996</v>
      </c>
      <c r="T99">
        <f t="shared" si="2"/>
        <v>0</v>
      </c>
      <c r="U99">
        <f t="shared" si="2"/>
        <v>10.050479999999991</v>
      </c>
      <c r="V99">
        <f t="shared" si="2"/>
        <v>0</v>
      </c>
      <c r="W99">
        <f t="shared" si="2"/>
        <v>0</v>
      </c>
      <c r="X99">
        <f t="shared" si="2"/>
        <v>2.9378432495000038</v>
      </c>
      <c r="Y99">
        <f t="shared" si="2"/>
        <v>0</v>
      </c>
      <c r="Z99">
        <f t="shared" si="2"/>
        <v>9.83763E-2</v>
      </c>
      <c r="AA99">
        <f t="shared" si="2"/>
        <v>0</v>
      </c>
      <c r="AB99">
        <f t="shared" si="2"/>
        <v>0.12180620750000003</v>
      </c>
      <c r="AC99">
        <f t="shared" si="2"/>
        <v>8.9114123749999968E-2</v>
      </c>
      <c r="AD99">
        <f t="shared" si="2"/>
        <v>0.15070760599999997</v>
      </c>
      <c r="AE99">
        <f t="shared" si="2"/>
        <v>0.25736466800000035</v>
      </c>
      <c r="AF99">
        <f t="shared" si="2"/>
        <v>0.25616280000000019</v>
      </c>
      <c r="AG99">
        <f t="shared" si="2"/>
        <v>1.0355327999999981</v>
      </c>
      <c r="AH99">
        <f t="shared" si="2"/>
        <v>0.67237000000000025</v>
      </c>
      <c r="AI99">
        <f t="shared" si="2"/>
        <v>5.219300000000001E-2</v>
      </c>
      <c r="AJ99">
        <f t="shared" si="2"/>
        <v>0</v>
      </c>
      <c r="AK99">
        <f t="shared" si="2"/>
        <v>1.263924</v>
      </c>
      <c r="AL99">
        <f t="shared" si="2"/>
        <v>0.43691200000000052</v>
      </c>
      <c r="AM99">
        <f t="shared" si="2"/>
        <v>0</v>
      </c>
      <c r="AN99">
        <f t="shared" si="2"/>
        <v>1.1478000000000011E-2</v>
      </c>
      <c r="AO99">
        <f t="shared" si="2"/>
        <v>0</v>
      </c>
      <c r="AP99">
        <f t="shared" si="2"/>
        <v>0.10465770000000008</v>
      </c>
      <c r="AQ99">
        <f t="shared" si="2"/>
        <v>0.46368000000000004</v>
      </c>
      <c r="AR99">
        <f t="shared" si="2"/>
        <v>0.62734800000000135</v>
      </c>
      <c r="AS99">
        <f t="shared" si="2"/>
        <v>0.4253522399999996</v>
      </c>
      <c r="AT99">
        <f t="shared" si="2"/>
        <v>0.34736144575000022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55.310011976249982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 ht="30">
      <c r="A2" s="21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368</v>
      </c>
      <c r="AU2" s="169"/>
      <c r="AV2" s="195" t="s">
        <v>375</v>
      </c>
      <c r="AW2" s="195" t="s">
        <v>376</v>
      </c>
      <c r="AX2" s="195" t="s">
        <v>377</v>
      </c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359.69770899999997</v>
      </c>
      <c r="L3">
        <v>329.69655899999998</v>
      </c>
      <c r="M3">
        <v>39.518295000000002</v>
      </c>
      <c r="N3">
        <v>72.526829000000006</v>
      </c>
      <c r="O3">
        <v>87.551092999999995</v>
      </c>
      <c r="P3">
        <v>70.336405999999997</v>
      </c>
      <c r="Q3">
        <v>9.4799059999999997</v>
      </c>
      <c r="R3">
        <v>21.371993</v>
      </c>
      <c r="S3">
        <v>13.641242999999999</v>
      </c>
      <c r="T3">
        <v>0</v>
      </c>
      <c r="U3">
        <v>400.59538199999997</v>
      </c>
      <c r="V3">
        <v>0</v>
      </c>
      <c r="W3">
        <v>0</v>
      </c>
      <c r="X3">
        <v>72.700738000000001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4.2956120000000002</v>
      </c>
      <c r="AF3">
        <v>6.1308490000000004</v>
      </c>
      <c r="AG3">
        <v>41.274611999999998</v>
      </c>
      <c r="AH3">
        <v>0</v>
      </c>
      <c r="AI3">
        <v>0</v>
      </c>
      <c r="AJ3">
        <v>0</v>
      </c>
      <c r="AK3">
        <v>50.377904000000001</v>
      </c>
      <c r="AL3">
        <v>11.115691999999999</v>
      </c>
      <c r="AM3">
        <v>0</v>
      </c>
      <c r="AN3">
        <v>0.45749400000000001</v>
      </c>
      <c r="AO3">
        <v>0</v>
      </c>
      <c r="AP3">
        <v>2.6958899999999999</v>
      </c>
      <c r="AQ3">
        <v>0</v>
      </c>
      <c r="AR3">
        <v>38.547153999999999</v>
      </c>
      <c r="AS3">
        <v>23.420093000000001</v>
      </c>
      <c r="AT3">
        <v>12.888787000000001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1668.3202399999998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359.69315799999998</v>
      </c>
      <c r="L4">
        <v>329.69655899999998</v>
      </c>
      <c r="M4">
        <v>36.538865000000001</v>
      </c>
      <c r="N4">
        <v>72.938167000000007</v>
      </c>
      <c r="O4">
        <v>62.545569</v>
      </c>
      <c r="P4">
        <v>70.336405999999997</v>
      </c>
      <c r="Q4">
        <v>9.4799059999999997</v>
      </c>
      <c r="R4">
        <v>21.371993</v>
      </c>
      <c r="S4">
        <v>13.641242999999999</v>
      </c>
      <c r="T4">
        <v>0</v>
      </c>
      <c r="U4">
        <v>400.59538199999997</v>
      </c>
      <c r="V4">
        <v>0</v>
      </c>
      <c r="W4">
        <v>0</v>
      </c>
      <c r="X4">
        <v>72.700738000000001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4.2956120000000002</v>
      </c>
      <c r="AF4">
        <v>6.1308490000000004</v>
      </c>
      <c r="AG4">
        <v>41.274611999999998</v>
      </c>
      <c r="AH4">
        <v>0</v>
      </c>
      <c r="AI4">
        <v>0</v>
      </c>
      <c r="AJ4">
        <v>0</v>
      </c>
      <c r="AK4">
        <v>50.377904000000001</v>
      </c>
      <c r="AL4">
        <v>11.115691999999999</v>
      </c>
      <c r="AM4">
        <v>0</v>
      </c>
      <c r="AN4">
        <v>0.45749400000000001</v>
      </c>
      <c r="AO4">
        <v>0</v>
      </c>
      <c r="AP4">
        <v>2.6958899999999999</v>
      </c>
      <c r="AQ4">
        <v>0</v>
      </c>
      <c r="AR4">
        <v>38.547153999999999</v>
      </c>
      <c r="AS4">
        <v>23.420093000000001</v>
      </c>
      <c r="AT4">
        <v>13.997775000000001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1641.8510609999998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359.69770899999997</v>
      </c>
      <c r="L5">
        <v>329.69655899999998</v>
      </c>
      <c r="M5">
        <v>33.498226000000003</v>
      </c>
      <c r="N5">
        <v>63.372166999999997</v>
      </c>
      <c r="O5">
        <v>48.196568999999997</v>
      </c>
      <c r="P5">
        <v>70.336405999999997</v>
      </c>
      <c r="Q5">
        <v>9.4799059999999997</v>
      </c>
      <c r="R5">
        <v>21.371993</v>
      </c>
      <c r="S5">
        <v>13.469487000000001</v>
      </c>
      <c r="T5">
        <v>0</v>
      </c>
      <c r="U5">
        <v>400.59538199999997</v>
      </c>
      <c r="V5">
        <v>0</v>
      </c>
      <c r="W5">
        <v>0</v>
      </c>
      <c r="X5">
        <v>68.506259999999997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4.2956120000000002</v>
      </c>
      <c r="AF5">
        <v>6.1308490000000004</v>
      </c>
      <c r="AG5">
        <v>41.274611999999998</v>
      </c>
      <c r="AH5">
        <v>0</v>
      </c>
      <c r="AI5">
        <v>0</v>
      </c>
      <c r="AJ5">
        <v>0</v>
      </c>
      <c r="AK5">
        <v>50.377904000000001</v>
      </c>
      <c r="AL5">
        <v>11.115691999999999</v>
      </c>
      <c r="AM5">
        <v>0</v>
      </c>
      <c r="AN5">
        <v>0.45749400000000001</v>
      </c>
      <c r="AO5">
        <v>0</v>
      </c>
      <c r="AP5">
        <v>2.6958899999999999</v>
      </c>
      <c r="AQ5">
        <v>0</v>
      </c>
      <c r="AR5">
        <v>38.547153999999999</v>
      </c>
      <c r="AS5">
        <v>23.420093000000001</v>
      </c>
      <c r="AT5">
        <v>12.993195999999999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1609.5291599999996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359.69315799999998</v>
      </c>
      <c r="L6">
        <v>329.69655899999998</v>
      </c>
      <c r="M6">
        <v>36.628314000000003</v>
      </c>
      <c r="N6">
        <v>72.938167000000007</v>
      </c>
      <c r="O6">
        <v>57.762568999999999</v>
      </c>
      <c r="P6">
        <v>70.336405999999997</v>
      </c>
      <c r="Q6">
        <v>9.4799059999999997</v>
      </c>
      <c r="R6">
        <v>21.371993</v>
      </c>
      <c r="S6">
        <v>13.641242999999999</v>
      </c>
      <c r="T6">
        <v>0</v>
      </c>
      <c r="U6">
        <v>400.59538199999997</v>
      </c>
      <c r="V6">
        <v>0</v>
      </c>
      <c r="W6">
        <v>0</v>
      </c>
      <c r="X6">
        <v>68.506259999999997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4.2956120000000002</v>
      </c>
      <c r="AF6">
        <v>6.1308490000000004</v>
      </c>
      <c r="AG6">
        <v>41.274611999999998</v>
      </c>
      <c r="AH6">
        <v>0</v>
      </c>
      <c r="AI6">
        <v>0</v>
      </c>
      <c r="AJ6">
        <v>0</v>
      </c>
      <c r="AK6">
        <v>50.377904000000001</v>
      </c>
      <c r="AL6">
        <v>11.115691999999999</v>
      </c>
      <c r="AM6">
        <v>0</v>
      </c>
      <c r="AN6">
        <v>0.45749400000000001</v>
      </c>
      <c r="AO6">
        <v>0</v>
      </c>
      <c r="AP6">
        <v>2.6958899999999999</v>
      </c>
      <c r="AQ6">
        <v>0</v>
      </c>
      <c r="AR6">
        <v>27.458245999999999</v>
      </c>
      <c r="AS6">
        <v>23.420093000000001</v>
      </c>
      <c r="AT6">
        <v>13.440312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1621.3166609999996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359.69770899999997</v>
      </c>
      <c r="L7">
        <v>329.69655899999998</v>
      </c>
      <c r="M7">
        <v>39.868972999999997</v>
      </c>
      <c r="N7">
        <v>72.938167000000007</v>
      </c>
      <c r="O7">
        <v>67.328569000000002</v>
      </c>
      <c r="P7">
        <v>70.336405999999997</v>
      </c>
      <c r="Q7">
        <v>9.4799059999999997</v>
      </c>
      <c r="R7">
        <v>21.371993</v>
      </c>
      <c r="S7">
        <v>13.641242999999999</v>
      </c>
      <c r="T7">
        <v>0</v>
      </c>
      <c r="U7">
        <v>400.59538199999997</v>
      </c>
      <c r="V7">
        <v>0</v>
      </c>
      <c r="W7">
        <v>0</v>
      </c>
      <c r="X7">
        <v>69.966945999999993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4.2956120000000002</v>
      </c>
      <c r="AF7">
        <v>6.1308490000000004</v>
      </c>
      <c r="AG7">
        <v>41.274611999999998</v>
      </c>
      <c r="AH7">
        <v>0</v>
      </c>
      <c r="AI7">
        <v>0</v>
      </c>
      <c r="AJ7">
        <v>0</v>
      </c>
      <c r="AK7">
        <v>50.377904000000001</v>
      </c>
      <c r="AL7">
        <v>11.115691999999999</v>
      </c>
      <c r="AM7">
        <v>0</v>
      </c>
      <c r="AN7">
        <v>0.45749400000000001</v>
      </c>
      <c r="AO7">
        <v>0</v>
      </c>
      <c r="AP7">
        <v>2.6958899999999999</v>
      </c>
      <c r="AQ7">
        <v>0</v>
      </c>
      <c r="AR7">
        <v>23.233900999999999</v>
      </c>
      <c r="AS7">
        <v>23.420093000000001</v>
      </c>
      <c r="AT7">
        <v>12.381277000000001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1630.3051769999997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359.69315799999998</v>
      </c>
      <c r="L8">
        <v>329.69655899999998</v>
      </c>
      <c r="M8">
        <v>39.868972999999997</v>
      </c>
      <c r="N8">
        <v>72.938167000000007</v>
      </c>
      <c r="O8">
        <v>67.328569000000002</v>
      </c>
      <c r="P8">
        <v>70.336405999999997</v>
      </c>
      <c r="Q8">
        <v>9.4799059999999997</v>
      </c>
      <c r="R8">
        <v>21.371993</v>
      </c>
      <c r="S8">
        <v>13.641242999999999</v>
      </c>
      <c r="T8">
        <v>0</v>
      </c>
      <c r="U8">
        <v>400.59538199999997</v>
      </c>
      <c r="V8">
        <v>0</v>
      </c>
      <c r="W8">
        <v>0</v>
      </c>
      <c r="X8">
        <v>69.966945999999993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4.2956120000000002</v>
      </c>
      <c r="AF8">
        <v>6.1308490000000004</v>
      </c>
      <c r="AG8">
        <v>41.274611999999998</v>
      </c>
      <c r="AH8">
        <v>0</v>
      </c>
      <c r="AI8">
        <v>0</v>
      </c>
      <c r="AJ8">
        <v>0</v>
      </c>
      <c r="AK8">
        <v>50.377904000000001</v>
      </c>
      <c r="AL8">
        <v>11.115691999999999</v>
      </c>
      <c r="AM8">
        <v>0</v>
      </c>
      <c r="AN8">
        <v>0.45749400000000001</v>
      </c>
      <c r="AO8">
        <v>0</v>
      </c>
      <c r="AP8">
        <v>2.6958899999999999</v>
      </c>
      <c r="AQ8">
        <v>0</v>
      </c>
      <c r="AR8">
        <v>23.233900999999999</v>
      </c>
      <c r="AS8">
        <v>23.420093000000001</v>
      </c>
      <c r="AT8">
        <v>9.0323049999999991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1626.9516539999997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359.753759</v>
      </c>
      <c r="L9">
        <v>329.69655899999998</v>
      </c>
      <c r="M9">
        <v>36.155270999999999</v>
      </c>
      <c r="N9">
        <v>72.938167000000007</v>
      </c>
      <c r="O9">
        <v>81.227967000000007</v>
      </c>
      <c r="P9">
        <v>70.336405999999997</v>
      </c>
      <c r="Q9">
        <v>9.4799059999999997</v>
      </c>
      <c r="R9">
        <v>21.371993</v>
      </c>
      <c r="S9">
        <v>13.641242999999999</v>
      </c>
      <c r="T9">
        <v>0</v>
      </c>
      <c r="U9">
        <v>400.59538199999997</v>
      </c>
      <c r="V9">
        <v>0</v>
      </c>
      <c r="W9">
        <v>0</v>
      </c>
      <c r="X9">
        <v>73.394126999999997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4.2956120000000002</v>
      </c>
      <c r="AF9">
        <v>6.1308490000000004</v>
      </c>
      <c r="AG9">
        <v>41.274611999999998</v>
      </c>
      <c r="AH9">
        <v>0</v>
      </c>
      <c r="AI9">
        <v>0</v>
      </c>
      <c r="AJ9">
        <v>0</v>
      </c>
      <c r="AK9">
        <v>50.377904000000001</v>
      </c>
      <c r="AL9">
        <v>11.115691999999999</v>
      </c>
      <c r="AM9">
        <v>0</v>
      </c>
      <c r="AN9">
        <v>0.45749400000000001</v>
      </c>
      <c r="AO9">
        <v>0</v>
      </c>
      <c r="AP9">
        <v>6.9848059999999998</v>
      </c>
      <c r="AQ9">
        <v>0</v>
      </c>
      <c r="AR9">
        <v>23.233900999999999</v>
      </c>
      <c r="AS9">
        <v>15.44182</v>
      </c>
      <c r="AT9">
        <v>12.683552000000001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1640.5870219999997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359.74936600000001</v>
      </c>
      <c r="L10">
        <v>329.69655899999998</v>
      </c>
      <c r="M10">
        <v>36.155270999999999</v>
      </c>
      <c r="N10">
        <v>72.526829000000006</v>
      </c>
      <c r="O10">
        <v>79.582615000000004</v>
      </c>
      <c r="P10">
        <v>70.336405999999997</v>
      </c>
      <c r="Q10">
        <v>9.4799059999999997</v>
      </c>
      <c r="R10">
        <v>21.371993</v>
      </c>
      <c r="S10">
        <v>13.641242999999999</v>
      </c>
      <c r="T10">
        <v>0</v>
      </c>
      <c r="U10">
        <v>400.59538199999997</v>
      </c>
      <c r="V10">
        <v>0</v>
      </c>
      <c r="W10">
        <v>0</v>
      </c>
      <c r="X10">
        <v>73.394126999999997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4.2956120000000002</v>
      </c>
      <c r="AF10">
        <v>6.1308490000000004</v>
      </c>
      <c r="AG10">
        <v>41.274611999999998</v>
      </c>
      <c r="AH10">
        <v>0</v>
      </c>
      <c r="AI10">
        <v>0</v>
      </c>
      <c r="AJ10">
        <v>0</v>
      </c>
      <c r="AK10">
        <v>50.377904000000001</v>
      </c>
      <c r="AL10">
        <v>11.115691999999999</v>
      </c>
      <c r="AM10">
        <v>0</v>
      </c>
      <c r="AN10">
        <v>0.45749400000000001</v>
      </c>
      <c r="AO10">
        <v>0</v>
      </c>
      <c r="AP10">
        <v>6.9848059999999998</v>
      </c>
      <c r="AQ10">
        <v>0</v>
      </c>
      <c r="AR10">
        <v>23.233900999999999</v>
      </c>
      <c r="AS10">
        <v>15.44182</v>
      </c>
      <c r="AT10">
        <v>14.345907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1640.1882939999996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359.753759</v>
      </c>
      <c r="L11">
        <v>324.25882899999999</v>
      </c>
      <c r="M11">
        <v>36.155270999999999</v>
      </c>
      <c r="N11">
        <v>72.526829000000006</v>
      </c>
      <c r="O11">
        <v>82.261094999999997</v>
      </c>
      <c r="P11">
        <v>70.336405999999997</v>
      </c>
      <c r="Q11">
        <v>9.4799059999999997</v>
      </c>
      <c r="R11">
        <v>20.998550999999999</v>
      </c>
      <c r="S11">
        <v>13.469487000000001</v>
      </c>
      <c r="T11">
        <v>0</v>
      </c>
      <c r="U11">
        <v>400.59538199999997</v>
      </c>
      <c r="V11">
        <v>0</v>
      </c>
      <c r="W11">
        <v>0</v>
      </c>
      <c r="X11">
        <v>73.394126999999997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4.2956120000000002</v>
      </c>
      <c r="AF11">
        <v>6.1308490000000004</v>
      </c>
      <c r="AG11">
        <v>41.274611999999998</v>
      </c>
      <c r="AH11">
        <v>0</v>
      </c>
      <c r="AI11">
        <v>0</v>
      </c>
      <c r="AJ11">
        <v>0</v>
      </c>
      <c r="AK11">
        <v>50.377904000000001</v>
      </c>
      <c r="AL11">
        <v>11.115691999999999</v>
      </c>
      <c r="AM11">
        <v>0</v>
      </c>
      <c r="AN11">
        <v>0.45749400000000001</v>
      </c>
      <c r="AO11">
        <v>0</v>
      </c>
      <c r="AP11">
        <v>6.9848059999999998</v>
      </c>
      <c r="AQ11">
        <v>0</v>
      </c>
      <c r="AR11">
        <v>23.233900999999999</v>
      </c>
      <c r="AS11">
        <v>15.44182</v>
      </c>
      <c r="AT11">
        <v>14.345907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1636.8882389999997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359.74936600000001</v>
      </c>
      <c r="L12">
        <v>324.25882899999999</v>
      </c>
      <c r="M12">
        <v>36.155270999999999</v>
      </c>
      <c r="N12">
        <v>72.526829000000006</v>
      </c>
      <c r="O12">
        <v>82.595905000000002</v>
      </c>
      <c r="P12">
        <v>70.336405999999997</v>
      </c>
      <c r="Q12">
        <v>9.4799059999999997</v>
      </c>
      <c r="R12">
        <v>20.998550999999999</v>
      </c>
      <c r="S12">
        <v>13.469487000000001</v>
      </c>
      <c r="T12">
        <v>0</v>
      </c>
      <c r="U12">
        <v>400.59538199999997</v>
      </c>
      <c r="V12">
        <v>0</v>
      </c>
      <c r="W12">
        <v>0</v>
      </c>
      <c r="X12">
        <v>73.394126999999997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4.2956120000000002</v>
      </c>
      <c r="AF12">
        <v>6.1308490000000004</v>
      </c>
      <c r="AG12">
        <v>41.274611999999998</v>
      </c>
      <c r="AH12">
        <v>0</v>
      </c>
      <c r="AI12">
        <v>0</v>
      </c>
      <c r="AJ12">
        <v>0</v>
      </c>
      <c r="AK12">
        <v>50.377904000000001</v>
      </c>
      <c r="AL12">
        <v>11.115691999999999</v>
      </c>
      <c r="AM12">
        <v>0</v>
      </c>
      <c r="AN12">
        <v>0.45749400000000001</v>
      </c>
      <c r="AO12">
        <v>0</v>
      </c>
      <c r="AP12">
        <v>6.9848059999999998</v>
      </c>
      <c r="AQ12">
        <v>0</v>
      </c>
      <c r="AR12">
        <v>23.233900999999999</v>
      </c>
      <c r="AS12">
        <v>15.44182</v>
      </c>
      <c r="AT12">
        <v>12.410551999999999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1635.2833009999997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359.753759</v>
      </c>
      <c r="L13">
        <v>324.25882899999999</v>
      </c>
      <c r="M13">
        <v>36.155270999999999</v>
      </c>
      <c r="N13">
        <v>72.526829000000006</v>
      </c>
      <c r="O13">
        <v>67.290305000000004</v>
      </c>
      <c r="P13">
        <v>70.336405999999997</v>
      </c>
      <c r="Q13">
        <v>9.4799059999999997</v>
      </c>
      <c r="R13">
        <v>20.998550999999999</v>
      </c>
      <c r="S13">
        <v>13.471446</v>
      </c>
      <c r="T13">
        <v>0</v>
      </c>
      <c r="U13">
        <v>400.59538199999997</v>
      </c>
      <c r="V13">
        <v>0</v>
      </c>
      <c r="W13">
        <v>0</v>
      </c>
      <c r="X13">
        <v>72.654921999999999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4.2956120000000002</v>
      </c>
      <c r="AF13">
        <v>6.1308490000000004</v>
      </c>
      <c r="AG13">
        <v>41.274611999999998</v>
      </c>
      <c r="AH13">
        <v>0</v>
      </c>
      <c r="AI13">
        <v>0</v>
      </c>
      <c r="AJ13">
        <v>0</v>
      </c>
      <c r="AK13">
        <v>50.377904000000001</v>
      </c>
      <c r="AL13">
        <v>22.231383999999998</v>
      </c>
      <c r="AM13">
        <v>0</v>
      </c>
      <c r="AN13">
        <v>0.45749400000000001</v>
      </c>
      <c r="AO13">
        <v>0</v>
      </c>
      <c r="AP13">
        <v>6.9848059999999998</v>
      </c>
      <c r="AQ13">
        <v>0</v>
      </c>
      <c r="AR13">
        <v>23.233900999999999</v>
      </c>
      <c r="AS13">
        <v>15.44182</v>
      </c>
      <c r="AT13">
        <v>13.255038000000001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1631.2050259999996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359.74936600000001</v>
      </c>
      <c r="L14">
        <v>324.25882899999999</v>
      </c>
      <c r="M14">
        <v>36.155270999999999</v>
      </c>
      <c r="N14">
        <v>72.526829000000006</v>
      </c>
      <c r="O14">
        <v>80.166140999999996</v>
      </c>
      <c r="P14">
        <v>70.336405999999997</v>
      </c>
      <c r="Q14">
        <v>9.4799059999999997</v>
      </c>
      <c r="R14">
        <v>20.998550999999999</v>
      </c>
      <c r="S14">
        <v>13.471446</v>
      </c>
      <c r="T14">
        <v>0</v>
      </c>
      <c r="U14">
        <v>400.59538199999997</v>
      </c>
      <c r="V14">
        <v>0</v>
      </c>
      <c r="W14">
        <v>0</v>
      </c>
      <c r="X14">
        <v>73.394126999999997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4.2956120000000002</v>
      </c>
      <c r="AF14">
        <v>6.1308490000000004</v>
      </c>
      <c r="AG14">
        <v>41.274611999999998</v>
      </c>
      <c r="AH14">
        <v>0</v>
      </c>
      <c r="AI14">
        <v>0</v>
      </c>
      <c r="AJ14">
        <v>0</v>
      </c>
      <c r="AK14">
        <v>50.377904000000001</v>
      </c>
      <c r="AL14">
        <v>51.132182999999998</v>
      </c>
      <c r="AM14">
        <v>0</v>
      </c>
      <c r="AN14">
        <v>0.45749400000000001</v>
      </c>
      <c r="AO14">
        <v>0</v>
      </c>
      <c r="AP14">
        <v>6.9848059999999998</v>
      </c>
      <c r="AQ14">
        <v>0</v>
      </c>
      <c r="AR14">
        <v>23.233900999999999</v>
      </c>
      <c r="AS14">
        <v>15.44182</v>
      </c>
      <c r="AT14">
        <v>14.345907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1674.8073419999996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359.75529999999998</v>
      </c>
      <c r="L15">
        <v>324.25882899999999</v>
      </c>
      <c r="M15">
        <v>36.155270999999999</v>
      </c>
      <c r="N15">
        <v>72.526829000000006</v>
      </c>
      <c r="O15">
        <v>73.718656999999993</v>
      </c>
      <c r="P15">
        <v>70.336405999999997</v>
      </c>
      <c r="Q15">
        <v>9.4799059999999997</v>
      </c>
      <c r="R15">
        <v>20.998550999999999</v>
      </c>
      <c r="S15">
        <v>13.475365</v>
      </c>
      <c r="T15">
        <v>0</v>
      </c>
      <c r="U15">
        <v>400.59538199999997</v>
      </c>
      <c r="V15">
        <v>0</v>
      </c>
      <c r="W15">
        <v>0</v>
      </c>
      <c r="X15">
        <v>73.714252000000002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4.2956120000000002</v>
      </c>
      <c r="AF15">
        <v>6.1308490000000004</v>
      </c>
      <c r="AG15">
        <v>41.274611999999998</v>
      </c>
      <c r="AH15">
        <v>0</v>
      </c>
      <c r="AI15">
        <v>0</v>
      </c>
      <c r="AJ15">
        <v>0</v>
      </c>
      <c r="AK15">
        <v>50.377904000000001</v>
      </c>
      <c r="AL15">
        <v>51.132182999999998</v>
      </c>
      <c r="AM15">
        <v>0</v>
      </c>
      <c r="AN15">
        <v>0.45749400000000001</v>
      </c>
      <c r="AO15">
        <v>0</v>
      </c>
      <c r="AP15">
        <v>2.6958899999999999</v>
      </c>
      <c r="AQ15">
        <v>0</v>
      </c>
      <c r="AR15">
        <v>20.065642</v>
      </c>
      <c r="AS15">
        <v>15.44182</v>
      </c>
      <c r="AT15">
        <v>11.506288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1658.3930419999995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359.75168100000002</v>
      </c>
      <c r="L16">
        <v>324.25882899999999</v>
      </c>
      <c r="M16">
        <v>36.155270999999999</v>
      </c>
      <c r="N16">
        <v>72.526829000000006</v>
      </c>
      <c r="O16">
        <v>74.053466999999998</v>
      </c>
      <c r="P16">
        <v>70.336405999999997</v>
      </c>
      <c r="Q16">
        <v>9.4799059999999997</v>
      </c>
      <c r="R16">
        <v>20.998550999999999</v>
      </c>
      <c r="S16">
        <v>13.475365</v>
      </c>
      <c r="T16">
        <v>0</v>
      </c>
      <c r="U16">
        <v>400.59538199999997</v>
      </c>
      <c r="V16">
        <v>0</v>
      </c>
      <c r="W16">
        <v>0</v>
      </c>
      <c r="X16">
        <v>73.714252000000002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4.2956120000000002</v>
      </c>
      <c r="AF16">
        <v>6.1308490000000004</v>
      </c>
      <c r="AG16">
        <v>41.274611999999998</v>
      </c>
      <c r="AH16">
        <v>0</v>
      </c>
      <c r="AI16">
        <v>0</v>
      </c>
      <c r="AJ16">
        <v>0</v>
      </c>
      <c r="AK16">
        <v>50.377904000000001</v>
      </c>
      <c r="AL16">
        <v>51.132182999999998</v>
      </c>
      <c r="AM16">
        <v>0</v>
      </c>
      <c r="AN16">
        <v>0.45749400000000001</v>
      </c>
      <c r="AO16">
        <v>0</v>
      </c>
      <c r="AP16">
        <v>2.6958899999999999</v>
      </c>
      <c r="AQ16">
        <v>0</v>
      </c>
      <c r="AR16">
        <v>20.065642</v>
      </c>
      <c r="AS16">
        <v>15.44182</v>
      </c>
      <c r="AT16">
        <v>13.700618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1660.9185629999997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359.75529999999998</v>
      </c>
      <c r="L17">
        <v>329.69655899999998</v>
      </c>
      <c r="M17">
        <v>27.000609000000001</v>
      </c>
      <c r="N17">
        <v>63.372166999999997</v>
      </c>
      <c r="O17">
        <v>65.415368999999998</v>
      </c>
      <c r="P17">
        <v>63.640205999999999</v>
      </c>
      <c r="Q17">
        <v>9.4799059999999997</v>
      </c>
      <c r="R17">
        <v>21.371993</v>
      </c>
      <c r="S17">
        <v>13.475365</v>
      </c>
      <c r="T17">
        <v>0</v>
      </c>
      <c r="U17">
        <v>400.59538199999997</v>
      </c>
      <c r="V17">
        <v>0</v>
      </c>
      <c r="W17">
        <v>0</v>
      </c>
      <c r="X17">
        <v>73.714252000000002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4.2956120000000002</v>
      </c>
      <c r="AF17">
        <v>6.1308490000000004</v>
      </c>
      <c r="AG17">
        <v>41.274611999999998</v>
      </c>
      <c r="AH17">
        <v>0</v>
      </c>
      <c r="AI17">
        <v>0</v>
      </c>
      <c r="AJ17">
        <v>0</v>
      </c>
      <c r="AK17">
        <v>50.377904000000001</v>
      </c>
      <c r="AL17">
        <v>51.132182999999998</v>
      </c>
      <c r="AM17">
        <v>0</v>
      </c>
      <c r="AN17">
        <v>0.45749400000000001</v>
      </c>
      <c r="AO17">
        <v>0</v>
      </c>
      <c r="AP17">
        <v>2.6958899999999999</v>
      </c>
      <c r="AQ17">
        <v>0</v>
      </c>
      <c r="AR17">
        <v>20.065642</v>
      </c>
      <c r="AS17">
        <v>15.44182</v>
      </c>
      <c r="AT17">
        <v>14.183869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1633.5729829999996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359.75168100000002</v>
      </c>
      <c r="L18">
        <v>329.69655899999998</v>
      </c>
      <c r="M18">
        <v>34.653409000000003</v>
      </c>
      <c r="N18">
        <v>69.111767</v>
      </c>
      <c r="O18">
        <v>72.264624999999995</v>
      </c>
      <c r="P18">
        <v>63.640205999999999</v>
      </c>
      <c r="Q18">
        <v>9.4799059999999997</v>
      </c>
      <c r="R18">
        <v>21.371993</v>
      </c>
      <c r="S18">
        <v>13.475365</v>
      </c>
      <c r="T18">
        <v>0</v>
      </c>
      <c r="U18">
        <v>400.59538199999997</v>
      </c>
      <c r="V18">
        <v>0</v>
      </c>
      <c r="W18">
        <v>0</v>
      </c>
      <c r="X18">
        <v>73.714252000000002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4.2956120000000002</v>
      </c>
      <c r="AF18">
        <v>6.1308490000000004</v>
      </c>
      <c r="AG18">
        <v>41.274611999999998</v>
      </c>
      <c r="AH18">
        <v>0</v>
      </c>
      <c r="AI18">
        <v>0</v>
      </c>
      <c r="AJ18">
        <v>0</v>
      </c>
      <c r="AK18">
        <v>50.377904000000001</v>
      </c>
      <c r="AL18">
        <v>22.231383999999998</v>
      </c>
      <c r="AM18">
        <v>0</v>
      </c>
      <c r="AN18">
        <v>0.45749400000000001</v>
      </c>
      <c r="AO18">
        <v>0</v>
      </c>
      <c r="AP18">
        <v>2.6958899999999999</v>
      </c>
      <c r="AQ18">
        <v>0</v>
      </c>
      <c r="AR18">
        <v>20.065642</v>
      </c>
      <c r="AS18">
        <v>15.44182</v>
      </c>
      <c r="AT18">
        <v>12.855827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1623.5821789999995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359.75529999999998</v>
      </c>
      <c r="L19">
        <v>329.77450399999998</v>
      </c>
      <c r="M19">
        <v>27.000609000000001</v>
      </c>
      <c r="N19">
        <v>67.198566999999997</v>
      </c>
      <c r="O19">
        <v>87.331074999999998</v>
      </c>
      <c r="P19">
        <v>63.640205999999999</v>
      </c>
      <c r="Q19">
        <v>9.4799059999999997</v>
      </c>
      <c r="R19">
        <v>21.371993</v>
      </c>
      <c r="S19">
        <v>13.475365</v>
      </c>
      <c r="T19">
        <v>0</v>
      </c>
      <c r="U19">
        <v>400.59538199999997</v>
      </c>
      <c r="V19">
        <v>0</v>
      </c>
      <c r="W19">
        <v>0</v>
      </c>
      <c r="X19">
        <v>72.211166000000006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4.2956120000000002</v>
      </c>
      <c r="AF19">
        <v>6.1308490000000004</v>
      </c>
      <c r="AG19">
        <v>41.274611999999998</v>
      </c>
      <c r="AH19">
        <v>0</v>
      </c>
      <c r="AI19">
        <v>0</v>
      </c>
      <c r="AJ19">
        <v>0</v>
      </c>
      <c r="AK19">
        <v>50.377904000000001</v>
      </c>
      <c r="AL19">
        <v>11.115691999999999</v>
      </c>
      <c r="AM19">
        <v>0</v>
      </c>
      <c r="AN19">
        <v>0.45749400000000001</v>
      </c>
      <c r="AO19">
        <v>0</v>
      </c>
      <c r="AP19">
        <v>6.9848059999999998</v>
      </c>
      <c r="AQ19">
        <v>0</v>
      </c>
      <c r="AR19">
        <v>20.065642</v>
      </c>
      <c r="AS19">
        <v>15.44182</v>
      </c>
      <c r="AT19">
        <v>13.578398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1621.556902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359.75168100000002</v>
      </c>
      <c r="L20">
        <v>329.77450399999998</v>
      </c>
      <c r="M20">
        <v>35.753498999999998</v>
      </c>
      <c r="N20">
        <v>111.202167</v>
      </c>
      <c r="O20">
        <v>86.938868999999997</v>
      </c>
      <c r="P20">
        <v>70.049425999999997</v>
      </c>
      <c r="Q20">
        <v>9.4799059999999997</v>
      </c>
      <c r="R20">
        <v>21.371993</v>
      </c>
      <c r="S20">
        <v>13.475365</v>
      </c>
      <c r="T20">
        <v>0</v>
      </c>
      <c r="U20">
        <v>400.59538199999997</v>
      </c>
      <c r="V20">
        <v>0</v>
      </c>
      <c r="W20">
        <v>0</v>
      </c>
      <c r="X20">
        <v>72.211166000000006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4.2956120000000002</v>
      </c>
      <c r="AF20">
        <v>6.1308490000000004</v>
      </c>
      <c r="AG20">
        <v>41.274611999999998</v>
      </c>
      <c r="AH20">
        <v>0</v>
      </c>
      <c r="AI20">
        <v>0</v>
      </c>
      <c r="AJ20">
        <v>0</v>
      </c>
      <c r="AK20">
        <v>50.377904000000001</v>
      </c>
      <c r="AL20">
        <v>11.115691999999999</v>
      </c>
      <c r="AM20">
        <v>0</v>
      </c>
      <c r="AN20">
        <v>0.45749400000000001</v>
      </c>
      <c r="AO20">
        <v>0</v>
      </c>
      <c r="AP20">
        <v>6.739725</v>
      </c>
      <c r="AQ20">
        <v>0</v>
      </c>
      <c r="AR20">
        <v>20.065642</v>
      </c>
      <c r="AS20">
        <v>15.44182</v>
      </c>
      <c r="AT20">
        <v>14.127775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1680.6310829999998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359.75529999999998</v>
      </c>
      <c r="L21">
        <v>329.77450399999998</v>
      </c>
      <c r="M21">
        <v>35.753498999999998</v>
      </c>
      <c r="N21">
        <v>72.125056999999998</v>
      </c>
      <c r="O21">
        <v>82.634169</v>
      </c>
      <c r="P21">
        <v>70.049425999999997</v>
      </c>
      <c r="Q21">
        <v>9.4799059999999997</v>
      </c>
      <c r="R21">
        <v>21.371993</v>
      </c>
      <c r="S21">
        <v>13.471446</v>
      </c>
      <c r="T21">
        <v>0</v>
      </c>
      <c r="U21">
        <v>400.59538199999997</v>
      </c>
      <c r="V21">
        <v>0</v>
      </c>
      <c r="W21">
        <v>0</v>
      </c>
      <c r="X21">
        <v>70.475211999999999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4.2956120000000002</v>
      </c>
      <c r="AF21">
        <v>6.1308490000000004</v>
      </c>
      <c r="AG21">
        <v>41.274611999999998</v>
      </c>
      <c r="AH21">
        <v>0</v>
      </c>
      <c r="AI21">
        <v>0</v>
      </c>
      <c r="AJ21">
        <v>0</v>
      </c>
      <c r="AK21">
        <v>50.377904000000001</v>
      </c>
      <c r="AL21">
        <v>11.115691999999999</v>
      </c>
      <c r="AM21">
        <v>0</v>
      </c>
      <c r="AN21">
        <v>0.45749400000000001</v>
      </c>
      <c r="AO21">
        <v>0</v>
      </c>
      <c r="AP21">
        <v>6.739725</v>
      </c>
      <c r="AQ21">
        <v>0</v>
      </c>
      <c r="AR21">
        <v>23.233900999999999</v>
      </c>
      <c r="AS21">
        <v>15.44182</v>
      </c>
      <c r="AT21">
        <v>14.040767000000001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1638.5942699999998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359.75168100000002</v>
      </c>
      <c r="L22">
        <v>329.77450399999998</v>
      </c>
      <c r="M22">
        <v>27.000609000000001</v>
      </c>
      <c r="N22">
        <v>72.125056999999998</v>
      </c>
      <c r="O22">
        <v>74.244787000000002</v>
      </c>
      <c r="P22">
        <v>63.640205999999999</v>
      </c>
      <c r="Q22">
        <v>9.4799059999999997</v>
      </c>
      <c r="R22">
        <v>20.833407000000001</v>
      </c>
      <c r="S22">
        <v>13.292033999999999</v>
      </c>
      <c r="T22">
        <v>0</v>
      </c>
      <c r="U22">
        <v>400.59538199999997</v>
      </c>
      <c r="V22">
        <v>0</v>
      </c>
      <c r="W22">
        <v>0</v>
      </c>
      <c r="X22">
        <v>69.327859000000004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4.2956120000000002</v>
      </c>
      <c r="AF22">
        <v>6.1308490000000004</v>
      </c>
      <c r="AG22">
        <v>41.274611999999998</v>
      </c>
      <c r="AH22">
        <v>0</v>
      </c>
      <c r="AI22">
        <v>0</v>
      </c>
      <c r="AJ22">
        <v>0</v>
      </c>
      <c r="AK22">
        <v>50.377904000000001</v>
      </c>
      <c r="AL22">
        <v>11.115691999999999</v>
      </c>
      <c r="AM22">
        <v>0</v>
      </c>
      <c r="AN22">
        <v>0.45749400000000001</v>
      </c>
      <c r="AO22">
        <v>0</v>
      </c>
      <c r="AP22">
        <v>6.739725</v>
      </c>
      <c r="AQ22">
        <v>0</v>
      </c>
      <c r="AR22">
        <v>23.233900999999999</v>
      </c>
      <c r="AS22">
        <v>15.44182</v>
      </c>
      <c r="AT22">
        <v>10.696811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1609.8298519999996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359.75529999999998</v>
      </c>
      <c r="L23">
        <v>328.45572399999998</v>
      </c>
      <c r="M23">
        <v>35.753498999999998</v>
      </c>
      <c r="N23">
        <v>72.125056999999998</v>
      </c>
      <c r="O23">
        <v>96.026568999999995</v>
      </c>
      <c r="P23">
        <v>70.049425999999997</v>
      </c>
      <c r="Q23">
        <v>9.4799059999999997</v>
      </c>
      <c r="R23">
        <v>20.402376</v>
      </c>
      <c r="S23">
        <v>13.289235</v>
      </c>
      <c r="T23">
        <v>0</v>
      </c>
      <c r="U23">
        <v>400.59538199999997</v>
      </c>
      <c r="V23">
        <v>0</v>
      </c>
      <c r="W23">
        <v>0</v>
      </c>
      <c r="X23">
        <v>66.306877999999998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4.2956120000000002</v>
      </c>
      <c r="AF23">
        <v>6.1308490000000004</v>
      </c>
      <c r="AG23">
        <v>41.274611999999998</v>
      </c>
      <c r="AH23">
        <v>0</v>
      </c>
      <c r="AI23">
        <v>0</v>
      </c>
      <c r="AJ23">
        <v>0</v>
      </c>
      <c r="AK23">
        <v>50.377904000000001</v>
      </c>
      <c r="AL23">
        <v>11.115691999999999</v>
      </c>
      <c r="AM23">
        <v>0</v>
      </c>
      <c r="AN23">
        <v>0.45749400000000001</v>
      </c>
      <c r="AO23">
        <v>0</v>
      </c>
      <c r="AP23">
        <v>6.739725</v>
      </c>
      <c r="AQ23">
        <v>0</v>
      </c>
      <c r="AR23">
        <v>23.233900999999999</v>
      </c>
      <c r="AS23">
        <v>15.44182</v>
      </c>
      <c r="AT23">
        <v>14.345907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1645.6528679999997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359.75168100000002</v>
      </c>
      <c r="L24">
        <v>328.45572399999998</v>
      </c>
      <c r="M24">
        <v>35.753498999999998</v>
      </c>
      <c r="N24">
        <v>72.125056999999998</v>
      </c>
      <c r="O24">
        <v>84.547369000000003</v>
      </c>
      <c r="P24">
        <v>70.049425999999997</v>
      </c>
      <c r="Q24">
        <v>9.4799059999999997</v>
      </c>
      <c r="R24">
        <v>20.402376</v>
      </c>
      <c r="S24">
        <v>13.289235</v>
      </c>
      <c r="T24">
        <v>0</v>
      </c>
      <c r="U24">
        <v>400.59538199999997</v>
      </c>
      <c r="V24">
        <v>0</v>
      </c>
      <c r="W24">
        <v>0</v>
      </c>
      <c r="X24">
        <v>66.306877999999998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4.2956120000000002</v>
      </c>
      <c r="AF24">
        <v>6.1308490000000004</v>
      </c>
      <c r="AG24">
        <v>41.274611999999998</v>
      </c>
      <c r="AH24">
        <v>22.375734999999999</v>
      </c>
      <c r="AI24">
        <v>0</v>
      </c>
      <c r="AJ24">
        <v>0</v>
      </c>
      <c r="AK24">
        <v>50.377904000000001</v>
      </c>
      <c r="AL24">
        <v>11.115691999999999</v>
      </c>
      <c r="AM24">
        <v>0</v>
      </c>
      <c r="AN24">
        <v>0.45749400000000001</v>
      </c>
      <c r="AO24">
        <v>0</v>
      </c>
      <c r="AP24">
        <v>6.739725</v>
      </c>
      <c r="AQ24">
        <v>0</v>
      </c>
      <c r="AR24">
        <v>23.233900999999999</v>
      </c>
      <c r="AS24">
        <v>15.44182</v>
      </c>
      <c r="AT24">
        <v>14.345907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1656.5457839999997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359.47499399999998</v>
      </c>
      <c r="L25">
        <v>315.19970000000001</v>
      </c>
      <c r="M25">
        <v>28.913809000000001</v>
      </c>
      <c r="N25">
        <v>72.938167000000007</v>
      </c>
      <c r="O25">
        <v>115.263795</v>
      </c>
      <c r="P25">
        <v>63.640205999999999</v>
      </c>
      <c r="Q25">
        <v>9.4799059999999997</v>
      </c>
      <c r="R25">
        <v>18.223330000000001</v>
      </c>
      <c r="S25">
        <v>12.931552999999999</v>
      </c>
      <c r="T25">
        <v>0</v>
      </c>
      <c r="U25">
        <v>400.59538199999997</v>
      </c>
      <c r="V25">
        <v>0</v>
      </c>
      <c r="W25">
        <v>0</v>
      </c>
      <c r="X25">
        <v>65.387782000000001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4.2956120000000002</v>
      </c>
      <c r="AF25">
        <v>6.1308490000000004</v>
      </c>
      <c r="AG25">
        <v>41.274611999999998</v>
      </c>
      <c r="AH25">
        <v>44.751469999999998</v>
      </c>
      <c r="AI25">
        <v>0</v>
      </c>
      <c r="AJ25">
        <v>0</v>
      </c>
      <c r="AK25">
        <v>50.377904000000001</v>
      </c>
      <c r="AL25">
        <v>11.115691999999999</v>
      </c>
      <c r="AM25">
        <v>0</v>
      </c>
      <c r="AN25">
        <v>0.45749400000000001</v>
      </c>
      <c r="AO25">
        <v>0</v>
      </c>
      <c r="AP25">
        <v>3.6762139999999999</v>
      </c>
      <c r="AQ25">
        <v>0</v>
      </c>
      <c r="AR25">
        <v>23.233900999999999</v>
      </c>
      <c r="AS25">
        <v>15.44182</v>
      </c>
      <c r="AT25">
        <v>14.345907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1677.150099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359.47065400000002</v>
      </c>
      <c r="L26">
        <v>328.92691000000002</v>
      </c>
      <c r="M26">
        <v>51.508701000000002</v>
      </c>
      <c r="N26">
        <v>112.998375</v>
      </c>
      <c r="O26">
        <v>118.298537</v>
      </c>
      <c r="P26">
        <v>63.640205999999999</v>
      </c>
      <c r="Q26">
        <v>9.4799059999999997</v>
      </c>
      <c r="R26">
        <v>18.223330000000001</v>
      </c>
      <c r="S26">
        <v>12.931552999999999</v>
      </c>
      <c r="T26">
        <v>0</v>
      </c>
      <c r="U26">
        <v>400.59538199999997</v>
      </c>
      <c r="V26">
        <v>0</v>
      </c>
      <c r="W26">
        <v>0</v>
      </c>
      <c r="X26">
        <v>59.758898000000002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4.2956120000000002</v>
      </c>
      <c r="AF26">
        <v>6.1308490000000004</v>
      </c>
      <c r="AG26">
        <v>41.274611999999998</v>
      </c>
      <c r="AH26">
        <v>67.127205000000004</v>
      </c>
      <c r="AI26">
        <v>0</v>
      </c>
      <c r="AJ26">
        <v>0</v>
      </c>
      <c r="AK26">
        <v>50.377904000000001</v>
      </c>
      <c r="AL26">
        <v>11.115691999999999</v>
      </c>
      <c r="AM26">
        <v>0</v>
      </c>
      <c r="AN26">
        <v>0.45749400000000001</v>
      </c>
      <c r="AO26">
        <v>0</v>
      </c>
      <c r="AP26">
        <v>3.6762139999999999</v>
      </c>
      <c r="AQ26">
        <v>0</v>
      </c>
      <c r="AR26">
        <v>23.233900999999999</v>
      </c>
      <c r="AS26">
        <v>15.44182</v>
      </c>
      <c r="AT26">
        <v>13.988153000000001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1772.951908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479.59141</v>
      </c>
      <c r="L27">
        <v>372.11739999999998</v>
      </c>
      <c r="M27">
        <v>88.007199999999997</v>
      </c>
      <c r="N27">
        <v>112.998375</v>
      </c>
      <c r="O27">
        <v>118.298537</v>
      </c>
      <c r="P27">
        <v>99.456506000000005</v>
      </c>
      <c r="Q27">
        <v>13.862864999999999</v>
      </c>
      <c r="R27">
        <v>27.375692000000001</v>
      </c>
      <c r="S27">
        <v>17.659313999999998</v>
      </c>
      <c r="T27">
        <v>0</v>
      </c>
      <c r="U27">
        <v>400.59538199999997</v>
      </c>
      <c r="V27">
        <v>0</v>
      </c>
      <c r="W27">
        <v>0</v>
      </c>
      <c r="X27">
        <v>112.32144599999999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4.2956120000000002</v>
      </c>
      <c r="AF27">
        <v>6.1308490000000004</v>
      </c>
      <c r="AG27">
        <v>41.274611999999998</v>
      </c>
      <c r="AH27">
        <v>89.502939999999995</v>
      </c>
      <c r="AI27">
        <v>0</v>
      </c>
      <c r="AJ27">
        <v>0</v>
      </c>
      <c r="AK27">
        <v>50.377904000000001</v>
      </c>
      <c r="AL27">
        <v>11.115691999999999</v>
      </c>
      <c r="AM27">
        <v>0</v>
      </c>
      <c r="AN27">
        <v>0.45749400000000001</v>
      </c>
      <c r="AO27">
        <v>0</v>
      </c>
      <c r="AP27">
        <v>3.6762139999999999</v>
      </c>
      <c r="AQ27">
        <v>14.885653</v>
      </c>
      <c r="AR27">
        <v>23.233900999999999</v>
      </c>
      <c r="AS27">
        <v>15.44182</v>
      </c>
      <c r="AT27">
        <v>14.080482999999999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2116.7573009999996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551.83279000000005</v>
      </c>
      <c r="L28">
        <v>374.98719999999997</v>
      </c>
      <c r="M28">
        <v>88.007199999999997</v>
      </c>
      <c r="N28">
        <v>112.998375</v>
      </c>
      <c r="O28">
        <v>118.298537</v>
      </c>
      <c r="P28">
        <v>99.456506000000005</v>
      </c>
      <c r="Q28">
        <v>17.402284999999999</v>
      </c>
      <c r="R28">
        <v>34.076962000000002</v>
      </c>
      <c r="S28">
        <v>21.578026000000001</v>
      </c>
      <c r="T28">
        <v>0</v>
      </c>
      <c r="U28">
        <v>400.59538199999997</v>
      </c>
      <c r="V28">
        <v>0</v>
      </c>
      <c r="W28">
        <v>0</v>
      </c>
      <c r="X28">
        <v>140.869777</v>
      </c>
      <c r="Y28">
        <v>0</v>
      </c>
      <c r="Z28">
        <v>0</v>
      </c>
      <c r="AA28">
        <v>0</v>
      </c>
      <c r="AB28">
        <v>0</v>
      </c>
      <c r="AC28">
        <v>0</v>
      </c>
      <c r="AD28">
        <v>8.7193129999999996</v>
      </c>
      <c r="AE28">
        <v>4.2956120000000002</v>
      </c>
      <c r="AF28">
        <v>6.1308490000000004</v>
      </c>
      <c r="AG28">
        <v>41.274611999999998</v>
      </c>
      <c r="AH28">
        <v>89.502939999999995</v>
      </c>
      <c r="AI28">
        <v>0</v>
      </c>
      <c r="AJ28">
        <v>0</v>
      </c>
      <c r="AK28">
        <v>50.377904000000001</v>
      </c>
      <c r="AL28">
        <v>11.115691999999999</v>
      </c>
      <c r="AM28">
        <v>0</v>
      </c>
      <c r="AN28">
        <v>0.45749400000000001</v>
      </c>
      <c r="AO28">
        <v>0</v>
      </c>
      <c r="AP28">
        <v>3.1860520000000001</v>
      </c>
      <c r="AQ28">
        <v>29.771305000000002</v>
      </c>
      <c r="AR28">
        <v>23.233900999999999</v>
      </c>
      <c r="AS28">
        <v>15.44182</v>
      </c>
      <c r="AT28">
        <v>14.345907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2257.9564409999994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652.43295899999998</v>
      </c>
      <c r="L29">
        <v>339.59300000000002</v>
      </c>
      <c r="M29">
        <v>88.007199999999997</v>
      </c>
      <c r="N29">
        <v>112.998375</v>
      </c>
      <c r="O29">
        <v>118.298537</v>
      </c>
      <c r="P29">
        <v>99.456506000000005</v>
      </c>
      <c r="Q29">
        <v>20.874742999999999</v>
      </c>
      <c r="R29">
        <v>40.475754000000002</v>
      </c>
      <c r="S29">
        <v>25.244769999999999</v>
      </c>
      <c r="T29">
        <v>0</v>
      </c>
      <c r="U29">
        <v>400.59538199999997</v>
      </c>
      <c r="V29">
        <v>0</v>
      </c>
      <c r="W29">
        <v>0</v>
      </c>
      <c r="X29">
        <v>140.869777</v>
      </c>
      <c r="Y29">
        <v>0</v>
      </c>
      <c r="Z29">
        <v>0</v>
      </c>
      <c r="AA29">
        <v>0</v>
      </c>
      <c r="AB29">
        <v>0</v>
      </c>
      <c r="AC29">
        <v>9.2578220000000009</v>
      </c>
      <c r="AD29">
        <v>17.438627</v>
      </c>
      <c r="AE29">
        <v>13.500496</v>
      </c>
      <c r="AF29">
        <v>8.4888680000000001</v>
      </c>
      <c r="AG29">
        <v>41.274611999999998</v>
      </c>
      <c r="AH29">
        <v>89.502939999999995</v>
      </c>
      <c r="AI29">
        <v>0</v>
      </c>
      <c r="AJ29">
        <v>0</v>
      </c>
      <c r="AK29">
        <v>50.377904000000001</v>
      </c>
      <c r="AL29">
        <v>11.115691999999999</v>
      </c>
      <c r="AM29">
        <v>0</v>
      </c>
      <c r="AN29">
        <v>0.45749400000000001</v>
      </c>
      <c r="AO29">
        <v>0</v>
      </c>
      <c r="AP29">
        <v>3.1860520000000001</v>
      </c>
      <c r="AQ29">
        <v>44.656958000000003</v>
      </c>
      <c r="AR29">
        <v>23.233900999999999</v>
      </c>
      <c r="AS29">
        <v>15.44182</v>
      </c>
      <c r="AT29">
        <v>14.345907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2381.126096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652.43295899999998</v>
      </c>
      <c r="L30">
        <v>404.64179999999999</v>
      </c>
      <c r="M30">
        <v>88.007199999999997</v>
      </c>
      <c r="N30">
        <v>112.998375</v>
      </c>
      <c r="O30">
        <v>118.298537</v>
      </c>
      <c r="P30">
        <v>99.456506000000005</v>
      </c>
      <c r="Q30">
        <v>20.874742999999999</v>
      </c>
      <c r="R30">
        <v>40.550370000000001</v>
      </c>
      <c r="S30">
        <v>25.244769999999999</v>
      </c>
      <c r="T30">
        <v>0</v>
      </c>
      <c r="U30">
        <v>400.59538199999997</v>
      </c>
      <c r="V30">
        <v>0</v>
      </c>
      <c r="W30">
        <v>0</v>
      </c>
      <c r="X30">
        <v>140.869777</v>
      </c>
      <c r="Y30">
        <v>0</v>
      </c>
      <c r="Z30">
        <v>0</v>
      </c>
      <c r="AA30">
        <v>0</v>
      </c>
      <c r="AB30">
        <v>12.598459999999999</v>
      </c>
      <c r="AC30">
        <v>9.2578220000000009</v>
      </c>
      <c r="AD30">
        <v>26.15794</v>
      </c>
      <c r="AE30">
        <v>18.409766999999999</v>
      </c>
      <c r="AF30">
        <v>16.977737000000001</v>
      </c>
      <c r="AG30">
        <v>41.274611999999998</v>
      </c>
      <c r="AH30">
        <v>89.502939999999995</v>
      </c>
      <c r="AI30">
        <v>2.4355039999999999</v>
      </c>
      <c r="AJ30">
        <v>0</v>
      </c>
      <c r="AK30">
        <v>50.377904000000001</v>
      </c>
      <c r="AL30">
        <v>11.115691999999999</v>
      </c>
      <c r="AM30">
        <v>0</v>
      </c>
      <c r="AN30">
        <v>0.45749400000000001</v>
      </c>
      <c r="AO30">
        <v>0</v>
      </c>
      <c r="AP30">
        <v>3.1860520000000001</v>
      </c>
      <c r="AQ30">
        <v>59.542610000000003</v>
      </c>
      <c r="AR30">
        <v>23.233900999999999</v>
      </c>
      <c r="AS30">
        <v>15.44182</v>
      </c>
      <c r="AT30">
        <v>14.345907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2498.2865810000003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647.64995899999997</v>
      </c>
      <c r="L31">
        <v>485.95280000000002</v>
      </c>
      <c r="M31">
        <v>88.007199999999997</v>
      </c>
      <c r="N31">
        <v>112.998375</v>
      </c>
      <c r="O31">
        <v>118.298537</v>
      </c>
      <c r="P31">
        <v>99.456506000000005</v>
      </c>
      <c r="Q31">
        <v>20.874742999999999</v>
      </c>
      <c r="R31">
        <v>40.550370000000001</v>
      </c>
      <c r="S31">
        <v>25.244769999999999</v>
      </c>
      <c r="T31">
        <v>0</v>
      </c>
      <c r="U31">
        <v>400.59538199999997</v>
      </c>
      <c r="V31">
        <v>0</v>
      </c>
      <c r="W31">
        <v>0</v>
      </c>
      <c r="X31">
        <v>140.869777</v>
      </c>
      <c r="Y31">
        <v>0</v>
      </c>
      <c r="Z31">
        <v>12.538729999999999</v>
      </c>
      <c r="AA31">
        <v>0</v>
      </c>
      <c r="AB31">
        <v>25.196921</v>
      </c>
      <c r="AC31">
        <v>18.533916000000001</v>
      </c>
      <c r="AD31">
        <v>26.218596000000002</v>
      </c>
      <c r="AE31">
        <v>47.291009000000003</v>
      </c>
      <c r="AF31">
        <v>29.239436000000001</v>
      </c>
      <c r="AG31">
        <v>41.274611999999998</v>
      </c>
      <c r="AH31">
        <v>89.502939999999995</v>
      </c>
      <c r="AI31">
        <v>15.830773000000001</v>
      </c>
      <c r="AJ31">
        <v>0</v>
      </c>
      <c r="AK31">
        <v>50.377904000000001</v>
      </c>
      <c r="AL31">
        <v>11.115691999999999</v>
      </c>
      <c r="AM31">
        <v>0</v>
      </c>
      <c r="AN31">
        <v>0.45749400000000001</v>
      </c>
      <c r="AO31">
        <v>0</v>
      </c>
      <c r="AP31">
        <v>1.960647</v>
      </c>
      <c r="AQ31">
        <v>59.542610000000003</v>
      </c>
      <c r="AR31">
        <v>38.547153999999999</v>
      </c>
      <c r="AS31">
        <v>23.420093000000001</v>
      </c>
      <c r="AT31">
        <v>14.345907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2685.8928529999998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656.65051300000005</v>
      </c>
      <c r="L32">
        <v>621.79</v>
      </c>
      <c r="M32">
        <v>88.007199999999997</v>
      </c>
      <c r="N32">
        <v>112.998375</v>
      </c>
      <c r="O32">
        <v>118.298537</v>
      </c>
      <c r="P32">
        <v>99.456506000000005</v>
      </c>
      <c r="Q32">
        <v>20.874742999999999</v>
      </c>
      <c r="R32">
        <v>40.550370000000001</v>
      </c>
      <c r="S32">
        <v>25.244769999999999</v>
      </c>
      <c r="T32">
        <v>0</v>
      </c>
      <c r="U32">
        <v>400.59538199999997</v>
      </c>
      <c r="V32">
        <v>0</v>
      </c>
      <c r="W32">
        <v>0</v>
      </c>
      <c r="X32">
        <v>140.869777</v>
      </c>
      <c r="Y32">
        <v>0</v>
      </c>
      <c r="Z32">
        <v>12.538729999999999</v>
      </c>
      <c r="AA32">
        <v>0</v>
      </c>
      <c r="AB32">
        <v>37.795380999999999</v>
      </c>
      <c r="AC32">
        <v>18.533916000000001</v>
      </c>
      <c r="AD32">
        <v>26.218596000000002</v>
      </c>
      <c r="AE32">
        <v>47.291009000000003</v>
      </c>
      <c r="AF32">
        <v>29.239436000000001</v>
      </c>
      <c r="AG32">
        <v>41.274611999999998</v>
      </c>
      <c r="AH32">
        <v>89.502939999999995</v>
      </c>
      <c r="AI32">
        <v>15.830773000000001</v>
      </c>
      <c r="AJ32">
        <v>0</v>
      </c>
      <c r="AK32">
        <v>50.377904000000001</v>
      </c>
      <c r="AL32">
        <v>11.115691999999999</v>
      </c>
      <c r="AM32">
        <v>0</v>
      </c>
      <c r="AN32">
        <v>0.45749400000000001</v>
      </c>
      <c r="AO32">
        <v>0</v>
      </c>
      <c r="AP32">
        <v>1.960647</v>
      </c>
      <c r="AQ32">
        <v>59.542610000000003</v>
      </c>
      <c r="AR32">
        <v>38.547153999999999</v>
      </c>
      <c r="AS32">
        <v>23.420093000000001</v>
      </c>
      <c r="AT32">
        <v>14.345907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2843.3290669999997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656.65051300000005</v>
      </c>
      <c r="L33">
        <v>603.6146</v>
      </c>
      <c r="M33">
        <v>88.007199999999997</v>
      </c>
      <c r="N33">
        <v>112.998375</v>
      </c>
      <c r="O33">
        <v>118.298537</v>
      </c>
      <c r="P33">
        <v>99.456506000000005</v>
      </c>
      <c r="Q33">
        <v>20.874742999999999</v>
      </c>
      <c r="R33">
        <v>40.550370000000001</v>
      </c>
      <c r="S33">
        <v>25.244769999999999</v>
      </c>
      <c r="T33">
        <v>0</v>
      </c>
      <c r="U33">
        <v>400.59538199999997</v>
      </c>
      <c r="V33">
        <v>0</v>
      </c>
      <c r="W33">
        <v>0</v>
      </c>
      <c r="X33">
        <v>140.869777</v>
      </c>
      <c r="Y33">
        <v>0</v>
      </c>
      <c r="Z33">
        <v>12.538729999999999</v>
      </c>
      <c r="AA33">
        <v>0</v>
      </c>
      <c r="AB33">
        <v>37.795380999999999</v>
      </c>
      <c r="AC33">
        <v>18.533916000000001</v>
      </c>
      <c r="AD33">
        <v>26.218596000000002</v>
      </c>
      <c r="AE33">
        <v>47.291009000000003</v>
      </c>
      <c r="AF33">
        <v>29.239436000000001</v>
      </c>
      <c r="AG33">
        <v>41.274611999999998</v>
      </c>
      <c r="AH33">
        <v>89.502939999999995</v>
      </c>
      <c r="AI33">
        <v>15.830773000000001</v>
      </c>
      <c r="AJ33">
        <v>0</v>
      </c>
      <c r="AK33">
        <v>50.377904000000001</v>
      </c>
      <c r="AL33">
        <v>22.231383999999998</v>
      </c>
      <c r="AM33">
        <v>0</v>
      </c>
      <c r="AN33">
        <v>0.45749400000000001</v>
      </c>
      <c r="AO33">
        <v>0</v>
      </c>
      <c r="AP33">
        <v>3.1860520000000001</v>
      </c>
      <c r="AQ33">
        <v>59.542610000000003</v>
      </c>
      <c r="AR33">
        <v>23.233900999999999</v>
      </c>
      <c r="AS33">
        <v>23.420093000000001</v>
      </c>
      <c r="AT33">
        <v>14.345907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2822.1815110000002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656.65051300000005</v>
      </c>
      <c r="L34">
        <v>569.17700000000002</v>
      </c>
      <c r="M34">
        <v>88.007199999999997</v>
      </c>
      <c r="N34">
        <v>112.998375</v>
      </c>
      <c r="O34">
        <v>118.298537</v>
      </c>
      <c r="P34">
        <v>99.456506000000005</v>
      </c>
      <c r="Q34">
        <v>20.874742999999999</v>
      </c>
      <c r="R34">
        <v>40.550370000000001</v>
      </c>
      <c r="S34">
        <v>25.244769999999999</v>
      </c>
      <c r="T34">
        <v>0</v>
      </c>
      <c r="U34">
        <v>400.59538199999997</v>
      </c>
      <c r="V34">
        <v>0</v>
      </c>
      <c r="W34">
        <v>0</v>
      </c>
      <c r="X34">
        <v>140.869777</v>
      </c>
      <c r="Y34">
        <v>0</v>
      </c>
      <c r="Z34">
        <v>12.538729999999999</v>
      </c>
      <c r="AA34">
        <v>0</v>
      </c>
      <c r="AB34">
        <v>37.795380999999999</v>
      </c>
      <c r="AC34">
        <v>18.533916000000001</v>
      </c>
      <c r="AD34">
        <v>26.218596000000002</v>
      </c>
      <c r="AE34">
        <v>47.291009000000003</v>
      </c>
      <c r="AF34">
        <v>29.239436000000001</v>
      </c>
      <c r="AG34">
        <v>41.274611999999998</v>
      </c>
      <c r="AH34">
        <v>89.502939999999995</v>
      </c>
      <c r="AI34">
        <v>15.830773000000001</v>
      </c>
      <c r="AJ34">
        <v>0</v>
      </c>
      <c r="AK34">
        <v>50.377904000000001</v>
      </c>
      <c r="AL34">
        <v>51.132182999999998</v>
      </c>
      <c r="AM34">
        <v>0</v>
      </c>
      <c r="AN34">
        <v>0.45749400000000001</v>
      </c>
      <c r="AO34">
        <v>0</v>
      </c>
      <c r="AP34">
        <v>3.1860520000000001</v>
      </c>
      <c r="AQ34">
        <v>59.542610000000003</v>
      </c>
      <c r="AR34">
        <v>23.233900999999999</v>
      </c>
      <c r="AS34">
        <v>23.420093000000001</v>
      </c>
      <c r="AT34">
        <v>14.345907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2816.6447100000005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656.65051300000005</v>
      </c>
      <c r="L35">
        <v>624.80568200000005</v>
      </c>
      <c r="M35">
        <v>88.007199999999997</v>
      </c>
      <c r="N35">
        <v>112.998375</v>
      </c>
      <c r="O35">
        <v>118.298537</v>
      </c>
      <c r="P35">
        <v>99.456506000000005</v>
      </c>
      <c r="Q35">
        <v>20.874742999999999</v>
      </c>
      <c r="R35">
        <v>40.550370000000001</v>
      </c>
      <c r="S35">
        <v>25.244769999999999</v>
      </c>
      <c r="T35">
        <v>0</v>
      </c>
      <c r="U35">
        <v>400.59538199999997</v>
      </c>
      <c r="V35">
        <v>0</v>
      </c>
      <c r="W35">
        <v>0</v>
      </c>
      <c r="X35">
        <v>140.869777</v>
      </c>
      <c r="Y35">
        <v>0</v>
      </c>
      <c r="Z35">
        <v>12.538729999999999</v>
      </c>
      <c r="AA35">
        <v>0</v>
      </c>
      <c r="AB35">
        <v>37.795380999999999</v>
      </c>
      <c r="AC35">
        <v>18.533916000000001</v>
      </c>
      <c r="AD35">
        <v>26.218596000000002</v>
      </c>
      <c r="AE35">
        <v>47.291009000000003</v>
      </c>
      <c r="AF35">
        <v>29.239436000000001</v>
      </c>
      <c r="AG35">
        <v>41.274611999999998</v>
      </c>
      <c r="AH35">
        <v>89.502939999999995</v>
      </c>
      <c r="AI35">
        <v>15.830773000000001</v>
      </c>
      <c r="AJ35">
        <v>0</v>
      </c>
      <c r="AK35">
        <v>50.377904000000001</v>
      </c>
      <c r="AL35">
        <v>51.132182999999998</v>
      </c>
      <c r="AM35">
        <v>0</v>
      </c>
      <c r="AN35">
        <v>0.45749400000000001</v>
      </c>
      <c r="AO35">
        <v>0</v>
      </c>
      <c r="AP35">
        <v>3.1860520000000001</v>
      </c>
      <c r="AQ35">
        <v>59.542610000000003</v>
      </c>
      <c r="AR35">
        <v>23.233900999999999</v>
      </c>
      <c r="AS35">
        <v>15.184456000000001</v>
      </c>
      <c r="AT35">
        <v>14.345907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2864.0377550000003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656.65051300000005</v>
      </c>
      <c r="L36">
        <v>624.80568200000005</v>
      </c>
      <c r="M36">
        <v>88.007199999999997</v>
      </c>
      <c r="N36">
        <v>112.998375</v>
      </c>
      <c r="O36">
        <v>118.298537</v>
      </c>
      <c r="P36">
        <v>99.456506000000005</v>
      </c>
      <c r="Q36">
        <v>20.874742999999999</v>
      </c>
      <c r="R36">
        <v>40.550370000000001</v>
      </c>
      <c r="S36">
        <v>25.244769999999999</v>
      </c>
      <c r="T36">
        <v>0</v>
      </c>
      <c r="U36">
        <v>400.59538199999997</v>
      </c>
      <c r="V36">
        <v>0</v>
      </c>
      <c r="W36">
        <v>0</v>
      </c>
      <c r="X36">
        <v>140.869777</v>
      </c>
      <c r="Y36">
        <v>0</v>
      </c>
      <c r="Z36">
        <v>12.538729999999999</v>
      </c>
      <c r="AA36">
        <v>0</v>
      </c>
      <c r="AB36">
        <v>25.120412000000002</v>
      </c>
      <c r="AC36">
        <v>18.533916000000001</v>
      </c>
      <c r="AD36">
        <v>26.218596000000002</v>
      </c>
      <c r="AE36">
        <v>47.291009000000003</v>
      </c>
      <c r="AF36">
        <v>29.239436000000001</v>
      </c>
      <c r="AG36">
        <v>41.274611999999998</v>
      </c>
      <c r="AH36">
        <v>89.502939999999995</v>
      </c>
      <c r="AI36">
        <v>15.830773000000001</v>
      </c>
      <c r="AJ36">
        <v>0</v>
      </c>
      <c r="AK36">
        <v>50.377904000000001</v>
      </c>
      <c r="AL36">
        <v>51.132182999999998</v>
      </c>
      <c r="AM36">
        <v>0</v>
      </c>
      <c r="AN36">
        <v>0.45749400000000001</v>
      </c>
      <c r="AO36">
        <v>0</v>
      </c>
      <c r="AP36">
        <v>3.1860520000000001</v>
      </c>
      <c r="AQ36">
        <v>59.542610000000003</v>
      </c>
      <c r="AR36">
        <v>23.233900999999999</v>
      </c>
      <c r="AS36">
        <v>15.184456000000001</v>
      </c>
      <c r="AT36">
        <v>13.037826000000001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2850.0547050000009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656.65051300000005</v>
      </c>
      <c r="L37">
        <v>624.80568200000005</v>
      </c>
      <c r="M37">
        <v>88.007199999999997</v>
      </c>
      <c r="N37">
        <v>112.998375</v>
      </c>
      <c r="O37">
        <v>118.298537</v>
      </c>
      <c r="P37">
        <v>99.456506000000005</v>
      </c>
      <c r="Q37">
        <v>20.874742999999999</v>
      </c>
      <c r="R37">
        <v>40.550370000000001</v>
      </c>
      <c r="S37">
        <v>25.244769999999999</v>
      </c>
      <c r="T37">
        <v>0</v>
      </c>
      <c r="U37">
        <v>400.59538199999997</v>
      </c>
      <c r="V37">
        <v>0</v>
      </c>
      <c r="W37">
        <v>0</v>
      </c>
      <c r="X37">
        <v>140.869777</v>
      </c>
      <c r="Y37">
        <v>0</v>
      </c>
      <c r="Z37">
        <v>12.538729999999999</v>
      </c>
      <c r="AA37">
        <v>0</v>
      </c>
      <c r="AB37">
        <v>12.611212</v>
      </c>
      <c r="AC37">
        <v>18.533916000000001</v>
      </c>
      <c r="AD37">
        <v>26.218596000000002</v>
      </c>
      <c r="AE37">
        <v>18.409766999999999</v>
      </c>
      <c r="AF37">
        <v>8.4888680000000001</v>
      </c>
      <c r="AG37">
        <v>41.274611999999998</v>
      </c>
      <c r="AH37">
        <v>67.127205000000004</v>
      </c>
      <c r="AI37">
        <v>2.4355039999999999</v>
      </c>
      <c r="AJ37">
        <v>0</v>
      </c>
      <c r="AK37">
        <v>50.377904000000001</v>
      </c>
      <c r="AL37">
        <v>51.132182999999998</v>
      </c>
      <c r="AM37">
        <v>0</v>
      </c>
      <c r="AN37">
        <v>0.45749400000000001</v>
      </c>
      <c r="AO37">
        <v>0</v>
      </c>
      <c r="AP37">
        <v>4.4114570000000004</v>
      </c>
      <c r="AQ37">
        <v>59.542610000000003</v>
      </c>
      <c r="AR37">
        <v>38.547153999999999</v>
      </c>
      <c r="AS37">
        <v>23.420093000000001</v>
      </c>
      <c r="AT37">
        <v>14.345907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2778.2250670000008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656.65051300000005</v>
      </c>
      <c r="L38">
        <v>624.80568200000005</v>
      </c>
      <c r="M38">
        <v>88.007199999999997</v>
      </c>
      <c r="N38">
        <v>112.998375</v>
      </c>
      <c r="O38">
        <v>118.298537</v>
      </c>
      <c r="P38">
        <v>99.456506000000005</v>
      </c>
      <c r="Q38">
        <v>20.874742999999999</v>
      </c>
      <c r="R38">
        <v>40.550370000000001</v>
      </c>
      <c r="S38">
        <v>25.244769999999999</v>
      </c>
      <c r="T38">
        <v>0</v>
      </c>
      <c r="U38">
        <v>400.59538199999997</v>
      </c>
      <c r="V38">
        <v>0</v>
      </c>
      <c r="W38">
        <v>0</v>
      </c>
      <c r="X38">
        <v>140.869777</v>
      </c>
      <c r="Y38">
        <v>0</v>
      </c>
      <c r="Z38">
        <v>12.538729999999999</v>
      </c>
      <c r="AA38">
        <v>0</v>
      </c>
      <c r="AB38">
        <v>0</v>
      </c>
      <c r="AC38">
        <v>9.2578220000000009</v>
      </c>
      <c r="AD38">
        <v>26.218596000000002</v>
      </c>
      <c r="AE38">
        <v>3.681953</v>
      </c>
      <c r="AF38">
        <v>8.4888680000000001</v>
      </c>
      <c r="AG38">
        <v>41.274611999999998</v>
      </c>
      <c r="AH38">
        <v>44.751469999999998</v>
      </c>
      <c r="AI38">
        <v>0</v>
      </c>
      <c r="AJ38">
        <v>0</v>
      </c>
      <c r="AK38">
        <v>50.377904000000001</v>
      </c>
      <c r="AL38">
        <v>22.231383999999998</v>
      </c>
      <c r="AM38">
        <v>0</v>
      </c>
      <c r="AN38">
        <v>0.45749400000000001</v>
      </c>
      <c r="AO38">
        <v>0</v>
      </c>
      <c r="AP38">
        <v>4.4114570000000004</v>
      </c>
      <c r="AQ38">
        <v>44.656958000000003</v>
      </c>
      <c r="AR38">
        <v>38.547153999999999</v>
      </c>
      <c r="AS38">
        <v>23.420093000000001</v>
      </c>
      <c r="AT38">
        <v>14.345907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2673.0122570000008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656.65051300000005</v>
      </c>
      <c r="L39">
        <v>624.80568200000005</v>
      </c>
      <c r="M39">
        <v>88.007199999999997</v>
      </c>
      <c r="N39">
        <v>112.998375</v>
      </c>
      <c r="O39">
        <v>118.298537</v>
      </c>
      <c r="P39">
        <v>99.456506000000005</v>
      </c>
      <c r="Q39">
        <v>20.874742999999999</v>
      </c>
      <c r="R39">
        <v>40.550370000000001</v>
      </c>
      <c r="S39">
        <v>25.244769999999999</v>
      </c>
      <c r="T39">
        <v>0</v>
      </c>
      <c r="U39">
        <v>400.59538199999997</v>
      </c>
      <c r="V39">
        <v>0</v>
      </c>
      <c r="W39">
        <v>0</v>
      </c>
      <c r="X39">
        <v>140.869777</v>
      </c>
      <c r="Y39">
        <v>0</v>
      </c>
      <c r="Z39">
        <v>12.538729999999999</v>
      </c>
      <c r="AA39">
        <v>0</v>
      </c>
      <c r="AB39">
        <v>0</v>
      </c>
      <c r="AC39">
        <v>6.3342989999999997</v>
      </c>
      <c r="AD39">
        <v>26.218596000000002</v>
      </c>
      <c r="AE39">
        <v>3.681953</v>
      </c>
      <c r="AF39">
        <v>8.4888680000000001</v>
      </c>
      <c r="AG39">
        <v>41.274611999999998</v>
      </c>
      <c r="AH39">
        <v>22.375734999999999</v>
      </c>
      <c r="AI39">
        <v>0</v>
      </c>
      <c r="AJ39">
        <v>0</v>
      </c>
      <c r="AK39">
        <v>50.377904000000001</v>
      </c>
      <c r="AL39">
        <v>11.115691999999999</v>
      </c>
      <c r="AM39">
        <v>0</v>
      </c>
      <c r="AN39">
        <v>0.45749400000000001</v>
      </c>
      <c r="AO39">
        <v>0</v>
      </c>
      <c r="AP39">
        <v>4.4114570000000004</v>
      </c>
      <c r="AQ39">
        <v>29.771305000000002</v>
      </c>
      <c r="AR39">
        <v>23.233900999999999</v>
      </c>
      <c r="AS39">
        <v>15.184456000000001</v>
      </c>
      <c r="AT39">
        <v>14.345907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2598.1627640000006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656.65051300000005</v>
      </c>
      <c r="L40">
        <v>624.80568200000005</v>
      </c>
      <c r="M40">
        <v>88.007199999999997</v>
      </c>
      <c r="N40">
        <v>112.998375</v>
      </c>
      <c r="O40">
        <v>118.298537</v>
      </c>
      <c r="P40">
        <v>99.456506000000005</v>
      </c>
      <c r="Q40">
        <v>20.874742999999999</v>
      </c>
      <c r="R40">
        <v>40.550370000000001</v>
      </c>
      <c r="S40">
        <v>25.244769999999999</v>
      </c>
      <c r="T40">
        <v>0</v>
      </c>
      <c r="U40">
        <v>400.59538199999997</v>
      </c>
      <c r="V40">
        <v>0</v>
      </c>
      <c r="W40">
        <v>0</v>
      </c>
      <c r="X40">
        <v>140.869777</v>
      </c>
      <c r="Y40">
        <v>0</v>
      </c>
      <c r="Z40">
        <v>12.538729999999999</v>
      </c>
      <c r="AA40">
        <v>0</v>
      </c>
      <c r="AB40">
        <v>0</v>
      </c>
      <c r="AC40">
        <v>0</v>
      </c>
      <c r="AD40">
        <v>17.479064000000001</v>
      </c>
      <c r="AE40">
        <v>3.681953</v>
      </c>
      <c r="AF40">
        <v>8.4888680000000001</v>
      </c>
      <c r="AG40">
        <v>41.274611999999998</v>
      </c>
      <c r="AH40">
        <v>22.375734999999999</v>
      </c>
      <c r="AI40">
        <v>0</v>
      </c>
      <c r="AJ40">
        <v>0</v>
      </c>
      <c r="AK40">
        <v>50.377904000000001</v>
      </c>
      <c r="AL40">
        <v>11.115691999999999</v>
      </c>
      <c r="AM40">
        <v>0</v>
      </c>
      <c r="AN40">
        <v>0.45749400000000001</v>
      </c>
      <c r="AO40">
        <v>0</v>
      </c>
      <c r="AP40">
        <v>4.4114570000000004</v>
      </c>
      <c r="AQ40">
        <v>14.885653</v>
      </c>
      <c r="AR40">
        <v>23.233900999999999</v>
      </c>
      <c r="AS40">
        <v>15.184456000000001</v>
      </c>
      <c r="AT40">
        <v>13.686799000000001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2567.5441730000002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656.65051300000005</v>
      </c>
      <c r="L41">
        <v>624.80568200000005</v>
      </c>
      <c r="M41">
        <v>88.007199999999997</v>
      </c>
      <c r="N41">
        <v>112.998375</v>
      </c>
      <c r="O41">
        <v>118.298537</v>
      </c>
      <c r="P41">
        <v>99.456506000000005</v>
      </c>
      <c r="Q41">
        <v>20.874742999999999</v>
      </c>
      <c r="R41">
        <v>40.550370000000001</v>
      </c>
      <c r="S41">
        <v>25.244769999999999</v>
      </c>
      <c r="T41">
        <v>0</v>
      </c>
      <c r="U41">
        <v>400.59538199999997</v>
      </c>
      <c r="V41">
        <v>0</v>
      </c>
      <c r="W41">
        <v>0</v>
      </c>
      <c r="X41">
        <v>140.869777</v>
      </c>
      <c r="Y41">
        <v>0</v>
      </c>
      <c r="Z41">
        <v>12.538729999999999</v>
      </c>
      <c r="AA41">
        <v>0</v>
      </c>
      <c r="AB41">
        <v>0</v>
      </c>
      <c r="AC41">
        <v>0</v>
      </c>
      <c r="AD41">
        <v>17.479064000000001</v>
      </c>
      <c r="AE41">
        <v>3.681953</v>
      </c>
      <c r="AF41">
        <v>8.4888680000000001</v>
      </c>
      <c r="AG41">
        <v>41.274611999999998</v>
      </c>
      <c r="AH41">
        <v>22.375734999999999</v>
      </c>
      <c r="AI41">
        <v>0</v>
      </c>
      <c r="AJ41">
        <v>0</v>
      </c>
      <c r="AK41">
        <v>50.377904000000001</v>
      </c>
      <c r="AL41">
        <v>11.115691999999999</v>
      </c>
      <c r="AM41">
        <v>0</v>
      </c>
      <c r="AN41">
        <v>0.45749400000000001</v>
      </c>
      <c r="AO41">
        <v>0</v>
      </c>
      <c r="AP41">
        <v>4.4114570000000004</v>
      </c>
      <c r="AQ41">
        <v>2.8324929999999999</v>
      </c>
      <c r="AR41">
        <v>23.233900999999999</v>
      </c>
      <c r="AS41">
        <v>15.184456000000001</v>
      </c>
      <c r="AT41">
        <v>14.345907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2556.1501210000001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656.65051300000005</v>
      </c>
      <c r="L42">
        <v>624.80568200000005</v>
      </c>
      <c r="M42">
        <v>88.007199999999997</v>
      </c>
      <c r="N42">
        <v>112.998375</v>
      </c>
      <c r="O42">
        <v>118.298537</v>
      </c>
      <c r="P42">
        <v>99.456506000000005</v>
      </c>
      <c r="Q42">
        <v>20.874742999999999</v>
      </c>
      <c r="R42">
        <v>40.550370000000001</v>
      </c>
      <c r="S42">
        <v>25.244769999999999</v>
      </c>
      <c r="T42">
        <v>0</v>
      </c>
      <c r="U42">
        <v>400.59538199999997</v>
      </c>
      <c r="V42">
        <v>0</v>
      </c>
      <c r="W42">
        <v>0</v>
      </c>
      <c r="X42">
        <v>140.869777</v>
      </c>
      <c r="Y42">
        <v>0</v>
      </c>
      <c r="Z42">
        <v>12.538729999999999</v>
      </c>
      <c r="AA42">
        <v>0</v>
      </c>
      <c r="AB42">
        <v>0</v>
      </c>
      <c r="AC42">
        <v>0</v>
      </c>
      <c r="AD42">
        <v>8.7395320000000005</v>
      </c>
      <c r="AE42">
        <v>3.681953</v>
      </c>
      <c r="AF42">
        <v>8.4888680000000001</v>
      </c>
      <c r="AG42">
        <v>41.274611999999998</v>
      </c>
      <c r="AH42">
        <v>22.375734999999999</v>
      </c>
      <c r="AI42">
        <v>0</v>
      </c>
      <c r="AJ42">
        <v>0</v>
      </c>
      <c r="AK42">
        <v>50.377904000000001</v>
      </c>
      <c r="AL42">
        <v>11.115691999999999</v>
      </c>
      <c r="AM42">
        <v>0</v>
      </c>
      <c r="AN42">
        <v>0.45749400000000001</v>
      </c>
      <c r="AO42">
        <v>0</v>
      </c>
      <c r="AP42">
        <v>4.901618</v>
      </c>
      <c r="AQ42">
        <v>0</v>
      </c>
      <c r="AR42">
        <v>23.233900999999999</v>
      </c>
      <c r="AS42">
        <v>15.184456000000001</v>
      </c>
      <c r="AT42">
        <v>14.345907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2545.0682569999999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656.65051300000005</v>
      </c>
      <c r="L43">
        <v>624.80568200000005</v>
      </c>
      <c r="M43">
        <v>88.007199999999997</v>
      </c>
      <c r="N43">
        <v>112.998375</v>
      </c>
      <c r="O43">
        <v>118.298537</v>
      </c>
      <c r="P43">
        <v>99.456506000000005</v>
      </c>
      <c r="Q43">
        <v>20.874742999999999</v>
      </c>
      <c r="R43">
        <v>40.550370000000001</v>
      </c>
      <c r="S43">
        <v>25.244769999999999</v>
      </c>
      <c r="T43">
        <v>0</v>
      </c>
      <c r="U43">
        <v>400.59538199999997</v>
      </c>
      <c r="V43">
        <v>0</v>
      </c>
      <c r="W43">
        <v>0</v>
      </c>
      <c r="X43">
        <v>140.869777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3.681953</v>
      </c>
      <c r="AF43">
        <v>8.4888680000000001</v>
      </c>
      <c r="AG43">
        <v>41.274611999999998</v>
      </c>
      <c r="AH43">
        <v>0</v>
      </c>
      <c r="AI43">
        <v>0</v>
      </c>
      <c r="AJ43">
        <v>0</v>
      </c>
      <c r="AK43">
        <v>50.377904000000001</v>
      </c>
      <c r="AL43">
        <v>11.115691999999999</v>
      </c>
      <c r="AM43">
        <v>0</v>
      </c>
      <c r="AN43">
        <v>0.45749400000000001</v>
      </c>
      <c r="AO43">
        <v>0</v>
      </c>
      <c r="AP43">
        <v>5.8819419999999996</v>
      </c>
      <c r="AQ43">
        <v>0</v>
      </c>
      <c r="AR43">
        <v>23.233900999999999</v>
      </c>
      <c r="AS43">
        <v>15.44182</v>
      </c>
      <c r="AT43">
        <v>12.060168000000001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2500.3662089999998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656.65051300000005</v>
      </c>
      <c r="L44">
        <v>624.80568200000005</v>
      </c>
      <c r="M44">
        <v>88.007199999999997</v>
      </c>
      <c r="N44">
        <v>112.998375</v>
      </c>
      <c r="O44">
        <v>118.298537</v>
      </c>
      <c r="P44">
        <v>99.456506000000005</v>
      </c>
      <c r="Q44">
        <v>20.874742999999999</v>
      </c>
      <c r="R44">
        <v>40.550370000000001</v>
      </c>
      <c r="S44">
        <v>25.244769999999999</v>
      </c>
      <c r="T44">
        <v>0</v>
      </c>
      <c r="U44">
        <v>400.59538199999997</v>
      </c>
      <c r="V44">
        <v>0</v>
      </c>
      <c r="W44">
        <v>0</v>
      </c>
      <c r="X44">
        <v>140.869777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3.681953</v>
      </c>
      <c r="AF44">
        <v>8.4888680000000001</v>
      </c>
      <c r="AG44">
        <v>41.274611999999998</v>
      </c>
      <c r="AH44">
        <v>0</v>
      </c>
      <c r="AI44">
        <v>0</v>
      </c>
      <c r="AJ44">
        <v>0</v>
      </c>
      <c r="AK44">
        <v>50.377904000000001</v>
      </c>
      <c r="AL44">
        <v>11.115691999999999</v>
      </c>
      <c r="AM44">
        <v>0</v>
      </c>
      <c r="AN44">
        <v>0.45749400000000001</v>
      </c>
      <c r="AO44">
        <v>0</v>
      </c>
      <c r="AP44">
        <v>5.8819419999999996</v>
      </c>
      <c r="AQ44">
        <v>0</v>
      </c>
      <c r="AR44">
        <v>23.233900999999999</v>
      </c>
      <c r="AS44">
        <v>15.44182</v>
      </c>
      <c r="AT44">
        <v>14.345907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2502.6519479999997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656.65051300000005</v>
      </c>
      <c r="L45">
        <v>624.80568200000005</v>
      </c>
      <c r="M45">
        <v>88.007199999999997</v>
      </c>
      <c r="N45">
        <v>112.998375</v>
      </c>
      <c r="O45">
        <v>118.298537</v>
      </c>
      <c r="P45">
        <v>99.456506000000005</v>
      </c>
      <c r="Q45">
        <v>20.874742999999999</v>
      </c>
      <c r="R45">
        <v>40.550370000000001</v>
      </c>
      <c r="S45">
        <v>25.244769999999999</v>
      </c>
      <c r="T45">
        <v>0</v>
      </c>
      <c r="U45">
        <v>400.59538199999997</v>
      </c>
      <c r="V45">
        <v>0</v>
      </c>
      <c r="W45">
        <v>0</v>
      </c>
      <c r="X45">
        <v>140.869777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3.681953</v>
      </c>
      <c r="AF45">
        <v>8.4888680000000001</v>
      </c>
      <c r="AG45">
        <v>41.274611999999998</v>
      </c>
      <c r="AH45">
        <v>0</v>
      </c>
      <c r="AI45">
        <v>0</v>
      </c>
      <c r="AJ45">
        <v>0</v>
      </c>
      <c r="AK45">
        <v>50.377904000000001</v>
      </c>
      <c r="AL45">
        <v>11.115691999999999</v>
      </c>
      <c r="AM45">
        <v>0</v>
      </c>
      <c r="AN45">
        <v>0.45749400000000001</v>
      </c>
      <c r="AO45">
        <v>0</v>
      </c>
      <c r="AP45">
        <v>5.8819419999999996</v>
      </c>
      <c r="AQ45">
        <v>0</v>
      </c>
      <c r="AR45">
        <v>38.547153999999999</v>
      </c>
      <c r="AS45">
        <v>19.302275000000002</v>
      </c>
      <c r="AT45">
        <v>13.97372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2521.4534689999996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656.65051300000005</v>
      </c>
      <c r="L46">
        <v>624.80568200000005</v>
      </c>
      <c r="M46">
        <v>88.007199999999997</v>
      </c>
      <c r="N46">
        <v>112.998375</v>
      </c>
      <c r="O46">
        <v>118.298537</v>
      </c>
      <c r="P46">
        <v>99.456506000000005</v>
      </c>
      <c r="Q46">
        <v>20.874742999999999</v>
      </c>
      <c r="R46">
        <v>40.550370000000001</v>
      </c>
      <c r="S46">
        <v>25.244769999999999</v>
      </c>
      <c r="T46">
        <v>0</v>
      </c>
      <c r="U46">
        <v>400.59538199999997</v>
      </c>
      <c r="V46">
        <v>0</v>
      </c>
      <c r="W46">
        <v>0</v>
      </c>
      <c r="X46">
        <v>140.869777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3.681953</v>
      </c>
      <c r="AF46">
        <v>8.4888680000000001</v>
      </c>
      <c r="AG46">
        <v>41.274611999999998</v>
      </c>
      <c r="AH46">
        <v>0</v>
      </c>
      <c r="AI46">
        <v>0</v>
      </c>
      <c r="AJ46">
        <v>0</v>
      </c>
      <c r="AK46">
        <v>50.377904000000001</v>
      </c>
      <c r="AL46">
        <v>11.115691999999999</v>
      </c>
      <c r="AM46">
        <v>0</v>
      </c>
      <c r="AN46">
        <v>0.45749400000000001</v>
      </c>
      <c r="AO46">
        <v>0</v>
      </c>
      <c r="AP46">
        <v>5.8819419999999996</v>
      </c>
      <c r="AQ46">
        <v>0</v>
      </c>
      <c r="AR46">
        <v>38.547153999999999</v>
      </c>
      <c r="AS46">
        <v>19.302275000000002</v>
      </c>
      <c r="AT46">
        <v>14.345907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2521.8256559999995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656.97370799999999</v>
      </c>
      <c r="L47">
        <v>561.52419999999995</v>
      </c>
      <c r="M47">
        <v>88.007199999999997</v>
      </c>
      <c r="N47">
        <v>112.998375</v>
      </c>
      <c r="O47">
        <v>118.298537</v>
      </c>
      <c r="P47">
        <v>99.456506000000005</v>
      </c>
      <c r="Q47">
        <v>20.874742999999999</v>
      </c>
      <c r="R47">
        <v>40.550370000000001</v>
      </c>
      <c r="S47">
        <v>25.244769999999999</v>
      </c>
      <c r="T47">
        <v>0</v>
      </c>
      <c r="U47">
        <v>400.59538199999997</v>
      </c>
      <c r="V47">
        <v>0</v>
      </c>
      <c r="W47">
        <v>0</v>
      </c>
      <c r="X47">
        <v>140.869777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3.681953</v>
      </c>
      <c r="AF47">
        <v>6.1308490000000004</v>
      </c>
      <c r="AG47">
        <v>41.274611999999998</v>
      </c>
      <c r="AH47">
        <v>0</v>
      </c>
      <c r="AI47">
        <v>0</v>
      </c>
      <c r="AJ47">
        <v>0</v>
      </c>
      <c r="AK47">
        <v>50.377904000000001</v>
      </c>
      <c r="AL47">
        <v>11.115691999999999</v>
      </c>
      <c r="AM47">
        <v>0</v>
      </c>
      <c r="AN47">
        <v>0.45749400000000001</v>
      </c>
      <c r="AO47">
        <v>0</v>
      </c>
      <c r="AP47">
        <v>5.8819419999999996</v>
      </c>
      <c r="AQ47">
        <v>0</v>
      </c>
      <c r="AR47">
        <v>19.009554999999999</v>
      </c>
      <c r="AS47">
        <v>19.302275000000002</v>
      </c>
      <c r="AT47">
        <v>13.761524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2436.3873679999997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656.97370799999999</v>
      </c>
      <c r="L48">
        <v>561.52419999999995</v>
      </c>
      <c r="M48">
        <v>88.007199999999997</v>
      </c>
      <c r="N48">
        <v>112.998375</v>
      </c>
      <c r="O48">
        <v>118.298537</v>
      </c>
      <c r="P48">
        <v>99.456506000000005</v>
      </c>
      <c r="Q48">
        <v>20.874742999999999</v>
      </c>
      <c r="R48">
        <v>40.550370000000001</v>
      </c>
      <c r="S48">
        <v>25.244769999999999</v>
      </c>
      <c r="T48">
        <v>0</v>
      </c>
      <c r="U48">
        <v>400.59538199999997</v>
      </c>
      <c r="V48">
        <v>0</v>
      </c>
      <c r="W48">
        <v>0</v>
      </c>
      <c r="X48">
        <v>140.869777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3.681953</v>
      </c>
      <c r="AF48">
        <v>6.1308490000000004</v>
      </c>
      <c r="AG48">
        <v>41.274611999999998</v>
      </c>
      <c r="AH48">
        <v>0</v>
      </c>
      <c r="AI48">
        <v>0</v>
      </c>
      <c r="AJ48">
        <v>0</v>
      </c>
      <c r="AK48">
        <v>50.377904000000001</v>
      </c>
      <c r="AL48">
        <v>11.115691999999999</v>
      </c>
      <c r="AM48">
        <v>0</v>
      </c>
      <c r="AN48">
        <v>0.45749400000000001</v>
      </c>
      <c r="AO48">
        <v>0</v>
      </c>
      <c r="AP48">
        <v>5.8819419999999996</v>
      </c>
      <c r="AQ48">
        <v>0</v>
      </c>
      <c r="AR48">
        <v>19.009554999999999</v>
      </c>
      <c r="AS48">
        <v>15.44182</v>
      </c>
      <c r="AT48">
        <v>14.318168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2433.0835569999995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656.97370799999999</v>
      </c>
      <c r="L49">
        <v>590.22220000000004</v>
      </c>
      <c r="M49">
        <v>88.007199999999997</v>
      </c>
      <c r="N49">
        <v>112.998375</v>
      </c>
      <c r="O49">
        <v>118.298537</v>
      </c>
      <c r="P49">
        <v>99.456506000000005</v>
      </c>
      <c r="Q49">
        <v>20.874742999999999</v>
      </c>
      <c r="R49">
        <v>40.550370000000001</v>
      </c>
      <c r="S49">
        <v>25.244769999999999</v>
      </c>
      <c r="T49">
        <v>0</v>
      </c>
      <c r="U49">
        <v>400.59538199999997</v>
      </c>
      <c r="V49">
        <v>0</v>
      </c>
      <c r="W49">
        <v>0</v>
      </c>
      <c r="X49">
        <v>140.869777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3.681953</v>
      </c>
      <c r="AF49">
        <v>6.1308490000000004</v>
      </c>
      <c r="AG49">
        <v>41.274611999999998</v>
      </c>
      <c r="AH49">
        <v>0</v>
      </c>
      <c r="AI49">
        <v>0</v>
      </c>
      <c r="AJ49">
        <v>0</v>
      </c>
      <c r="AK49">
        <v>50.377904000000001</v>
      </c>
      <c r="AL49">
        <v>11.115691999999999</v>
      </c>
      <c r="AM49">
        <v>0</v>
      </c>
      <c r="AN49">
        <v>0.45749400000000001</v>
      </c>
      <c r="AO49">
        <v>0</v>
      </c>
      <c r="AP49">
        <v>5.8819419999999996</v>
      </c>
      <c r="AQ49">
        <v>0</v>
      </c>
      <c r="AR49">
        <v>19.009554999999999</v>
      </c>
      <c r="AS49">
        <v>15.44182</v>
      </c>
      <c r="AT49">
        <v>14.345907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2461.8092959999999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656.97370799999999</v>
      </c>
      <c r="L50">
        <v>590.22220000000004</v>
      </c>
      <c r="M50">
        <v>88.007199999999997</v>
      </c>
      <c r="N50">
        <v>112.998375</v>
      </c>
      <c r="O50">
        <v>118.298537</v>
      </c>
      <c r="P50">
        <v>99.456506000000005</v>
      </c>
      <c r="Q50">
        <v>20.874742999999999</v>
      </c>
      <c r="R50">
        <v>40.550370000000001</v>
      </c>
      <c r="S50">
        <v>25.244769999999999</v>
      </c>
      <c r="T50">
        <v>0</v>
      </c>
      <c r="U50">
        <v>400.59538199999997</v>
      </c>
      <c r="V50">
        <v>0</v>
      </c>
      <c r="W50">
        <v>0</v>
      </c>
      <c r="X50">
        <v>140.869777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3.681953</v>
      </c>
      <c r="AF50">
        <v>6.1308490000000004</v>
      </c>
      <c r="AG50">
        <v>41.274611999999998</v>
      </c>
      <c r="AH50">
        <v>0</v>
      </c>
      <c r="AI50">
        <v>0</v>
      </c>
      <c r="AJ50">
        <v>0</v>
      </c>
      <c r="AK50">
        <v>50.377904000000001</v>
      </c>
      <c r="AL50">
        <v>11.115691999999999</v>
      </c>
      <c r="AM50">
        <v>0</v>
      </c>
      <c r="AN50">
        <v>0.45749400000000001</v>
      </c>
      <c r="AO50">
        <v>0</v>
      </c>
      <c r="AP50">
        <v>5.8819419999999996</v>
      </c>
      <c r="AQ50">
        <v>0</v>
      </c>
      <c r="AR50">
        <v>19.009554999999999</v>
      </c>
      <c r="AS50">
        <v>15.44182</v>
      </c>
      <c r="AT50">
        <v>14.210687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2461.6740759999998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656.97370799999999</v>
      </c>
      <c r="L51">
        <v>561.52419999999995</v>
      </c>
      <c r="M51">
        <v>88.007199999999997</v>
      </c>
      <c r="N51">
        <v>112.998375</v>
      </c>
      <c r="O51">
        <v>118.298537</v>
      </c>
      <c r="P51">
        <v>99.456506000000005</v>
      </c>
      <c r="Q51">
        <v>20.874742999999999</v>
      </c>
      <c r="R51">
        <v>40.550370000000001</v>
      </c>
      <c r="S51">
        <v>25.244769999999999</v>
      </c>
      <c r="T51">
        <v>0</v>
      </c>
      <c r="U51">
        <v>400.59538199999997</v>
      </c>
      <c r="V51">
        <v>0</v>
      </c>
      <c r="W51">
        <v>0</v>
      </c>
      <c r="X51">
        <v>140.869777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3.681953</v>
      </c>
      <c r="AF51">
        <v>6.1308490000000004</v>
      </c>
      <c r="AG51">
        <v>41.274611999999998</v>
      </c>
      <c r="AH51">
        <v>0</v>
      </c>
      <c r="AI51">
        <v>0</v>
      </c>
      <c r="AJ51">
        <v>0</v>
      </c>
      <c r="AK51">
        <v>50.377904000000001</v>
      </c>
      <c r="AL51">
        <v>11.115691999999999</v>
      </c>
      <c r="AM51">
        <v>0</v>
      </c>
      <c r="AN51">
        <v>0.45749400000000001</v>
      </c>
      <c r="AO51">
        <v>0</v>
      </c>
      <c r="AP51">
        <v>5.8819419999999996</v>
      </c>
      <c r="AQ51">
        <v>0</v>
      </c>
      <c r="AR51">
        <v>38.019109999999998</v>
      </c>
      <c r="AS51">
        <v>15.44182</v>
      </c>
      <c r="AT51">
        <v>14.345907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2452.1208509999997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656.97370799999999</v>
      </c>
      <c r="L52">
        <v>580.65620000000001</v>
      </c>
      <c r="M52">
        <v>88.007199999999997</v>
      </c>
      <c r="N52">
        <v>112.998375</v>
      </c>
      <c r="O52">
        <v>118.298537</v>
      </c>
      <c r="P52">
        <v>99.456506000000005</v>
      </c>
      <c r="Q52">
        <v>20.874742999999999</v>
      </c>
      <c r="R52">
        <v>40.550370000000001</v>
      </c>
      <c r="S52">
        <v>25.244769999999999</v>
      </c>
      <c r="T52">
        <v>0</v>
      </c>
      <c r="U52">
        <v>400.59538199999997</v>
      </c>
      <c r="V52">
        <v>0</v>
      </c>
      <c r="W52">
        <v>0</v>
      </c>
      <c r="X52">
        <v>140.869777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3.681953</v>
      </c>
      <c r="AF52">
        <v>6.1308490000000004</v>
      </c>
      <c r="AG52">
        <v>41.274611999999998</v>
      </c>
      <c r="AH52">
        <v>0</v>
      </c>
      <c r="AI52">
        <v>0</v>
      </c>
      <c r="AJ52">
        <v>0</v>
      </c>
      <c r="AK52">
        <v>50.377904000000001</v>
      </c>
      <c r="AL52">
        <v>11.115691999999999</v>
      </c>
      <c r="AM52">
        <v>0</v>
      </c>
      <c r="AN52">
        <v>0.45749400000000001</v>
      </c>
      <c r="AO52">
        <v>0</v>
      </c>
      <c r="AP52">
        <v>5.8819419999999996</v>
      </c>
      <c r="AQ52">
        <v>0</v>
      </c>
      <c r="AR52">
        <v>38.019109999999998</v>
      </c>
      <c r="AS52">
        <v>15.44182</v>
      </c>
      <c r="AT52">
        <v>13.751492000000001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2470.6584359999997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656.97370799999999</v>
      </c>
      <c r="L53">
        <v>567.26379999999995</v>
      </c>
      <c r="M53">
        <v>88.007199999999997</v>
      </c>
      <c r="N53">
        <v>112.998375</v>
      </c>
      <c r="O53">
        <v>118.298537</v>
      </c>
      <c r="P53">
        <v>99.456506000000005</v>
      </c>
      <c r="Q53">
        <v>20.645159</v>
      </c>
      <c r="R53">
        <v>40.103541999999997</v>
      </c>
      <c r="S53">
        <v>24.964390000000002</v>
      </c>
      <c r="T53">
        <v>0</v>
      </c>
      <c r="U53">
        <v>400.59538199999997</v>
      </c>
      <c r="V53">
        <v>0</v>
      </c>
      <c r="W53">
        <v>0</v>
      </c>
      <c r="X53">
        <v>140.869777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3.681953</v>
      </c>
      <c r="AF53">
        <v>6.1308490000000004</v>
      </c>
      <c r="AG53">
        <v>41.274611999999998</v>
      </c>
      <c r="AH53">
        <v>0</v>
      </c>
      <c r="AI53">
        <v>0</v>
      </c>
      <c r="AJ53">
        <v>0</v>
      </c>
      <c r="AK53">
        <v>50.377904000000001</v>
      </c>
      <c r="AL53">
        <v>11.115691999999999</v>
      </c>
      <c r="AM53">
        <v>0</v>
      </c>
      <c r="AN53">
        <v>0.45749400000000001</v>
      </c>
      <c r="AO53">
        <v>0</v>
      </c>
      <c r="AP53">
        <v>5.8819419999999996</v>
      </c>
      <c r="AQ53">
        <v>0</v>
      </c>
      <c r="AR53">
        <v>32.738678</v>
      </c>
      <c r="AS53">
        <v>19.302275000000002</v>
      </c>
      <c r="AT53">
        <v>14.345907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2455.4836819999996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642.59298899999999</v>
      </c>
      <c r="L54">
        <v>484.99619999999999</v>
      </c>
      <c r="M54">
        <v>88.007199999999997</v>
      </c>
      <c r="N54">
        <v>112.998375</v>
      </c>
      <c r="O54">
        <v>118.298537</v>
      </c>
      <c r="P54">
        <v>99.456506000000005</v>
      </c>
      <c r="Q54">
        <v>17.325756999999999</v>
      </c>
      <c r="R54">
        <v>33.914340000000003</v>
      </c>
      <c r="S54">
        <v>21.463234</v>
      </c>
      <c r="T54">
        <v>0</v>
      </c>
      <c r="U54">
        <v>400.59538199999997</v>
      </c>
      <c r="V54">
        <v>0</v>
      </c>
      <c r="W54">
        <v>0</v>
      </c>
      <c r="X54">
        <v>140.869777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3.681953</v>
      </c>
      <c r="AF54">
        <v>6.1308490000000004</v>
      </c>
      <c r="AG54">
        <v>41.274611999999998</v>
      </c>
      <c r="AH54">
        <v>0</v>
      </c>
      <c r="AI54">
        <v>0</v>
      </c>
      <c r="AJ54">
        <v>0</v>
      </c>
      <c r="AK54">
        <v>50.377904000000001</v>
      </c>
      <c r="AL54">
        <v>11.115691999999999</v>
      </c>
      <c r="AM54">
        <v>0</v>
      </c>
      <c r="AN54">
        <v>0.45749400000000001</v>
      </c>
      <c r="AO54">
        <v>0</v>
      </c>
      <c r="AP54">
        <v>5.8819419999999996</v>
      </c>
      <c r="AQ54">
        <v>0</v>
      </c>
      <c r="AR54">
        <v>32.738678</v>
      </c>
      <c r="AS54">
        <v>19.302275000000002</v>
      </c>
      <c r="AT54">
        <v>13.863681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2345.3433770000001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563.31103299999995</v>
      </c>
      <c r="L55">
        <v>341.50619999999998</v>
      </c>
      <c r="M55">
        <v>88.007199999999997</v>
      </c>
      <c r="N55">
        <v>112.998375</v>
      </c>
      <c r="O55">
        <v>118.298537</v>
      </c>
      <c r="P55">
        <v>99.456506000000005</v>
      </c>
      <c r="Q55">
        <v>13.786337</v>
      </c>
      <c r="R55">
        <v>27.213069999999998</v>
      </c>
      <c r="S55">
        <v>17.544522000000001</v>
      </c>
      <c r="T55">
        <v>0</v>
      </c>
      <c r="U55">
        <v>400.59538199999997</v>
      </c>
      <c r="V55">
        <v>0</v>
      </c>
      <c r="W55">
        <v>0</v>
      </c>
      <c r="X55">
        <v>124.15787899999999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3.681953</v>
      </c>
      <c r="AF55">
        <v>6.1308490000000004</v>
      </c>
      <c r="AG55">
        <v>41.274611999999998</v>
      </c>
      <c r="AH55">
        <v>0</v>
      </c>
      <c r="AI55">
        <v>0</v>
      </c>
      <c r="AJ55">
        <v>0</v>
      </c>
      <c r="AK55">
        <v>50.377904000000001</v>
      </c>
      <c r="AL55">
        <v>20.008246</v>
      </c>
      <c r="AM55">
        <v>0</v>
      </c>
      <c r="AN55">
        <v>0.45749400000000001</v>
      </c>
      <c r="AO55">
        <v>0</v>
      </c>
      <c r="AP55">
        <v>5.8819419999999996</v>
      </c>
      <c r="AQ55">
        <v>0</v>
      </c>
      <c r="AR55">
        <v>22.177814000000001</v>
      </c>
      <c r="AS55">
        <v>19.302275000000002</v>
      </c>
      <c r="AT55">
        <v>14.314994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2090.4831239999994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563.31103299999995</v>
      </c>
      <c r="L56">
        <v>370.20420000000001</v>
      </c>
      <c r="M56">
        <v>88.007199999999997</v>
      </c>
      <c r="N56">
        <v>112.998375</v>
      </c>
      <c r="O56">
        <v>118.298537</v>
      </c>
      <c r="P56">
        <v>99.456506000000005</v>
      </c>
      <c r="Q56">
        <v>13.786337</v>
      </c>
      <c r="R56">
        <v>27.213069999999998</v>
      </c>
      <c r="S56">
        <v>17.544522000000001</v>
      </c>
      <c r="T56">
        <v>0</v>
      </c>
      <c r="U56">
        <v>400.59538199999997</v>
      </c>
      <c r="V56">
        <v>0</v>
      </c>
      <c r="W56">
        <v>0</v>
      </c>
      <c r="X56">
        <v>119.37487900000001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3.681953</v>
      </c>
      <c r="AF56">
        <v>6.1308490000000004</v>
      </c>
      <c r="AG56">
        <v>41.274611999999998</v>
      </c>
      <c r="AH56">
        <v>0</v>
      </c>
      <c r="AI56">
        <v>0</v>
      </c>
      <c r="AJ56">
        <v>0</v>
      </c>
      <c r="AK56">
        <v>50.377904000000001</v>
      </c>
      <c r="AL56">
        <v>20.008246</v>
      </c>
      <c r="AM56">
        <v>0</v>
      </c>
      <c r="AN56">
        <v>0.45749400000000001</v>
      </c>
      <c r="AO56">
        <v>0</v>
      </c>
      <c r="AP56">
        <v>5.8819419999999996</v>
      </c>
      <c r="AQ56">
        <v>0</v>
      </c>
      <c r="AR56">
        <v>22.177814000000001</v>
      </c>
      <c r="AS56">
        <v>19.302275000000002</v>
      </c>
      <c r="AT56">
        <v>14.303121000000001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2114.3862509999999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585.76243499999998</v>
      </c>
      <c r="L57">
        <v>393.1626</v>
      </c>
      <c r="M57">
        <v>88.007199999999997</v>
      </c>
      <c r="N57">
        <v>112.998375</v>
      </c>
      <c r="O57">
        <v>118.298537</v>
      </c>
      <c r="P57">
        <v>99.456506000000005</v>
      </c>
      <c r="Q57">
        <v>13.786337</v>
      </c>
      <c r="R57">
        <v>27.213069999999998</v>
      </c>
      <c r="S57">
        <v>17.544522000000001</v>
      </c>
      <c r="T57">
        <v>0</v>
      </c>
      <c r="U57">
        <v>400.59538199999997</v>
      </c>
      <c r="V57">
        <v>0</v>
      </c>
      <c r="W57">
        <v>0</v>
      </c>
      <c r="X57">
        <v>140.869777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3.681953</v>
      </c>
      <c r="AF57">
        <v>6.1308490000000004</v>
      </c>
      <c r="AG57">
        <v>41.274611999999998</v>
      </c>
      <c r="AH57">
        <v>0</v>
      </c>
      <c r="AI57">
        <v>0</v>
      </c>
      <c r="AJ57">
        <v>0</v>
      </c>
      <c r="AK57">
        <v>50.377904000000001</v>
      </c>
      <c r="AL57">
        <v>20.008246</v>
      </c>
      <c r="AM57">
        <v>0</v>
      </c>
      <c r="AN57">
        <v>0.45749400000000001</v>
      </c>
      <c r="AO57">
        <v>0</v>
      </c>
      <c r="AP57">
        <v>4.901618</v>
      </c>
      <c r="AQ57">
        <v>0</v>
      </c>
      <c r="AR57">
        <v>19.009554999999999</v>
      </c>
      <c r="AS57">
        <v>15.44182</v>
      </c>
      <c r="AT57">
        <v>12.040718999999999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2171.019511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563.31103299999995</v>
      </c>
      <c r="L58">
        <v>363.50799999999998</v>
      </c>
      <c r="M58">
        <v>88.007199999999997</v>
      </c>
      <c r="N58">
        <v>112.998375</v>
      </c>
      <c r="O58">
        <v>118.298537</v>
      </c>
      <c r="P58">
        <v>99.456506000000005</v>
      </c>
      <c r="Q58">
        <v>13.786337</v>
      </c>
      <c r="R58">
        <v>27.213069999999998</v>
      </c>
      <c r="S58">
        <v>17.544522000000001</v>
      </c>
      <c r="T58">
        <v>0</v>
      </c>
      <c r="U58">
        <v>400.59538199999997</v>
      </c>
      <c r="V58">
        <v>0</v>
      </c>
      <c r="W58">
        <v>0</v>
      </c>
      <c r="X58">
        <v>119.37487900000001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3.681953</v>
      </c>
      <c r="AF58">
        <v>6.1308490000000004</v>
      </c>
      <c r="AG58">
        <v>41.274611999999998</v>
      </c>
      <c r="AH58">
        <v>0</v>
      </c>
      <c r="AI58">
        <v>0</v>
      </c>
      <c r="AJ58">
        <v>0</v>
      </c>
      <c r="AK58">
        <v>50.377904000000001</v>
      </c>
      <c r="AL58">
        <v>20.008246</v>
      </c>
      <c r="AM58">
        <v>0</v>
      </c>
      <c r="AN58">
        <v>0.45749400000000001</v>
      </c>
      <c r="AO58">
        <v>0</v>
      </c>
      <c r="AP58">
        <v>4.901618</v>
      </c>
      <c r="AQ58">
        <v>0</v>
      </c>
      <c r="AR58">
        <v>19.009554999999999</v>
      </c>
      <c r="AS58">
        <v>15.44182</v>
      </c>
      <c r="AT58">
        <v>14.345907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2099.7237989999994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563.31103299999995</v>
      </c>
      <c r="L59">
        <v>339.59300000000002</v>
      </c>
      <c r="M59">
        <v>88.007199999999997</v>
      </c>
      <c r="N59">
        <v>112.998375</v>
      </c>
      <c r="O59">
        <v>118.298537</v>
      </c>
      <c r="P59">
        <v>99.456506000000005</v>
      </c>
      <c r="Q59">
        <v>13.709809</v>
      </c>
      <c r="R59">
        <v>27.213069999999998</v>
      </c>
      <c r="S59">
        <v>17.429729999999999</v>
      </c>
      <c r="T59">
        <v>0</v>
      </c>
      <c r="U59">
        <v>400.59538199999997</v>
      </c>
      <c r="V59">
        <v>0</v>
      </c>
      <c r="W59">
        <v>0</v>
      </c>
      <c r="X59">
        <v>119.37487900000001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3.681953</v>
      </c>
      <c r="AF59">
        <v>6.1308490000000004</v>
      </c>
      <c r="AG59">
        <v>41.274611999999998</v>
      </c>
      <c r="AH59">
        <v>0</v>
      </c>
      <c r="AI59">
        <v>0</v>
      </c>
      <c r="AJ59">
        <v>0</v>
      </c>
      <c r="AK59">
        <v>50.377904000000001</v>
      </c>
      <c r="AL59">
        <v>20.008246</v>
      </c>
      <c r="AM59">
        <v>0</v>
      </c>
      <c r="AN59">
        <v>0.45749400000000001</v>
      </c>
      <c r="AO59">
        <v>0</v>
      </c>
      <c r="AP59">
        <v>4.901618</v>
      </c>
      <c r="AQ59">
        <v>0</v>
      </c>
      <c r="AR59">
        <v>25.346074000000002</v>
      </c>
      <c r="AS59">
        <v>15.44182</v>
      </c>
      <c r="AT59">
        <v>14.345907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2081.9539979999995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555.33499800000004</v>
      </c>
      <c r="L60">
        <v>324.28739999999999</v>
      </c>
      <c r="M60">
        <v>88.007199999999997</v>
      </c>
      <c r="N60">
        <v>112.998375</v>
      </c>
      <c r="O60">
        <v>118.298537</v>
      </c>
      <c r="P60">
        <v>99.456506000000005</v>
      </c>
      <c r="Q60">
        <v>13.709809</v>
      </c>
      <c r="R60">
        <v>27.213069999999998</v>
      </c>
      <c r="S60">
        <v>17.429729999999999</v>
      </c>
      <c r="T60">
        <v>0</v>
      </c>
      <c r="U60">
        <v>400.59538199999997</v>
      </c>
      <c r="V60">
        <v>0</v>
      </c>
      <c r="W60">
        <v>0</v>
      </c>
      <c r="X60">
        <v>109.808879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3.681953</v>
      </c>
      <c r="AF60">
        <v>6.1308490000000004</v>
      </c>
      <c r="AG60">
        <v>41.274611999999998</v>
      </c>
      <c r="AH60">
        <v>0</v>
      </c>
      <c r="AI60">
        <v>0</v>
      </c>
      <c r="AJ60">
        <v>0</v>
      </c>
      <c r="AK60">
        <v>50.377904000000001</v>
      </c>
      <c r="AL60">
        <v>20.008246</v>
      </c>
      <c r="AM60">
        <v>0</v>
      </c>
      <c r="AN60">
        <v>0.45749400000000001</v>
      </c>
      <c r="AO60">
        <v>0</v>
      </c>
      <c r="AP60">
        <v>4.901618</v>
      </c>
      <c r="AQ60">
        <v>0</v>
      </c>
      <c r="AR60">
        <v>25.346074000000002</v>
      </c>
      <c r="AS60">
        <v>15.44182</v>
      </c>
      <c r="AT60">
        <v>14.345907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2049.1063629999999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566.30719999999997</v>
      </c>
      <c r="L61">
        <v>324.28739999999999</v>
      </c>
      <c r="M61">
        <v>88.007199999999997</v>
      </c>
      <c r="N61">
        <v>112.998375</v>
      </c>
      <c r="O61">
        <v>118.298537</v>
      </c>
      <c r="P61">
        <v>99.456506000000005</v>
      </c>
      <c r="Q61">
        <v>13.709809</v>
      </c>
      <c r="R61">
        <v>27.213069999999998</v>
      </c>
      <c r="S61">
        <v>17.429729999999999</v>
      </c>
      <c r="T61">
        <v>0</v>
      </c>
      <c r="U61">
        <v>400.59538199999997</v>
      </c>
      <c r="V61">
        <v>0</v>
      </c>
      <c r="W61">
        <v>0</v>
      </c>
      <c r="X61">
        <v>140.869777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3.681953</v>
      </c>
      <c r="AF61">
        <v>6.1308490000000004</v>
      </c>
      <c r="AG61">
        <v>41.274611999999998</v>
      </c>
      <c r="AH61">
        <v>0</v>
      </c>
      <c r="AI61">
        <v>0</v>
      </c>
      <c r="AJ61">
        <v>0</v>
      </c>
      <c r="AK61">
        <v>50.377904000000001</v>
      </c>
      <c r="AL61">
        <v>20.008246</v>
      </c>
      <c r="AM61">
        <v>0</v>
      </c>
      <c r="AN61">
        <v>0.45749400000000001</v>
      </c>
      <c r="AO61">
        <v>0</v>
      </c>
      <c r="AP61">
        <v>4.901618</v>
      </c>
      <c r="AQ61">
        <v>0</v>
      </c>
      <c r="AR61">
        <v>29.570419000000001</v>
      </c>
      <c r="AS61">
        <v>18.015456</v>
      </c>
      <c r="AT61">
        <v>14.345907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2097.9374439999997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557.248198</v>
      </c>
      <c r="L62">
        <v>324.28739999999999</v>
      </c>
      <c r="M62">
        <v>88.007199999999997</v>
      </c>
      <c r="N62">
        <v>112.998375</v>
      </c>
      <c r="O62">
        <v>118.298537</v>
      </c>
      <c r="P62">
        <v>99.456506000000005</v>
      </c>
      <c r="Q62">
        <v>17.249229</v>
      </c>
      <c r="R62">
        <v>33.914340000000003</v>
      </c>
      <c r="S62">
        <v>21.348441999999999</v>
      </c>
      <c r="T62">
        <v>0</v>
      </c>
      <c r="U62">
        <v>400.59538199999997</v>
      </c>
      <c r="V62">
        <v>0</v>
      </c>
      <c r="W62">
        <v>0</v>
      </c>
      <c r="X62">
        <v>140.869777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3.681953</v>
      </c>
      <c r="AF62">
        <v>6.1308490000000004</v>
      </c>
      <c r="AG62">
        <v>41.274611999999998</v>
      </c>
      <c r="AH62">
        <v>0</v>
      </c>
      <c r="AI62">
        <v>0</v>
      </c>
      <c r="AJ62">
        <v>0</v>
      </c>
      <c r="AK62">
        <v>50.377904000000001</v>
      </c>
      <c r="AL62">
        <v>20.008246</v>
      </c>
      <c r="AM62">
        <v>0</v>
      </c>
      <c r="AN62">
        <v>0.45749400000000001</v>
      </c>
      <c r="AO62">
        <v>0</v>
      </c>
      <c r="AP62">
        <v>4.901618</v>
      </c>
      <c r="AQ62">
        <v>0</v>
      </c>
      <c r="AR62">
        <v>29.570419000000001</v>
      </c>
      <c r="AS62">
        <v>18.015456</v>
      </c>
      <c r="AT62">
        <v>14.345907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2103.037844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525.37428599999998</v>
      </c>
      <c r="L63">
        <v>324.28739999999999</v>
      </c>
      <c r="M63">
        <v>88.007199999999997</v>
      </c>
      <c r="N63">
        <v>112.998375</v>
      </c>
      <c r="O63">
        <v>118.298537</v>
      </c>
      <c r="P63">
        <v>99.456506000000005</v>
      </c>
      <c r="Q63">
        <v>17.249229</v>
      </c>
      <c r="R63">
        <v>33.914340000000003</v>
      </c>
      <c r="S63">
        <v>21.348441999999999</v>
      </c>
      <c r="T63">
        <v>0</v>
      </c>
      <c r="U63">
        <v>400.59538199999997</v>
      </c>
      <c r="V63">
        <v>0</v>
      </c>
      <c r="W63">
        <v>0</v>
      </c>
      <c r="X63">
        <v>131.81067899999999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3.681953</v>
      </c>
      <c r="AF63">
        <v>6.1308490000000004</v>
      </c>
      <c r="AG63">
        <v>41.274611999999998</v>
      </c>
      <c r="AH63">
        <v>0</v>
      </c>
      <c r="AI63">
        <v>0</v>
      </c>
      <c r="AJ63">
        <v>0</v>
      </c>
      <c r="AK63">
        <v>50.377904000000001</v>
      </c>
      <c r="AL63">
        <v>20.008246</v>
      </c>
      <c r="AM63">
        <v>0</v>
      </c>
      <c r="AN63">
        <v>0.45749400000000001</v>
      </c>
      <c r="AO63">
        <v>0</v>
      </c>
      <c r="AP63">
        <v>4.901618</v>
      </c>
      <c r="AQ63">
        <v>0</v>
      </c>
      <c r="AR63">
        <v>31.682592</v>
      </c>
      <c r="AS63">
        <v>18.015456</v>
      </c>
      <c r="AT63">
        <v>14.345907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2064.2170069999997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586.39580000000001</v>
      </c>
      <c r="L64">
        <v>324.28739999999999</v>
      </c>
      <c r="M64">
        <v>88.007199999999997</v>
      </c>
      <c r="N64">
        <v>112.998375</v>
      </c>
      <c r="O64">
        <v>118.298537</v>
      </c>
      <c r="P64">
        <v>99.456506000000005</v>
      </c>
      <c r="Q64">
        <v>17.249229</v>
      </c>
      <c r="R64">
        <v>33.914340000000003</v>
      </c>
      <c r="S64">
        <v>21.348441999999999</v>
      </c>
      <c r="T64">
        <v>0</v>
      </c>
      <c r="U64">
        <v>400.59538199999997</v>
      </c>
      <c r="V64">
        <v>0</v>
      </c>
      <c r="W64">
        <v>0</v>
      </c>
      <c r="X64">
        <v>140.869777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3.681953</v>
      </c>
      <c r="AF64">
        <v>6.1308490000000004</v>
      </c>
      <c r="AG64">
        <v>41.274611999999998</v>
      </c>
      <c r="AH64">
        <v>0</v>
      </c>
      <c r="AI64">
        <v>0</v>
      </c>
      <c r="AJ64">
        <v>0</v>
      </c>
      <c r="AK64">
        <v>50.377904000000001</v>
      </c>
      <c r="AL64">
        <v>20.008246</v>
      </c>
      <c r="AM64">
        <v>0</v>
      </c>
      <c r="AN64">
        <v>0.45749400000000001</v>
      </c>
      <c r="AO64">
        <v>0</v>
      </c>
      <c r="AP64">
        <v>4.901618</v>
      </c>
      <c r="AQ64">
        <v>0</v>
      </c>
      <c r="AR64">
        <v>31.682592</v>
      </c>
      <c r="AS64">
        <v>18.015456</v>
      </c>
      <c r="AT64">
        <v>13.204573999999999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2133.1562859999999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585.76243499999998</v>
      </c>
      <c r="L65">
        <v>324.28739999999999</v>
      </c>
      <c r="M65">
        <v>88.007199999999997</v>
      </c>
      <c r="N65">
        <v>112.998375</v>
      </c>
      <c r="O65">
        <v>118.298537</v>
      </c>
      <c r="P65">
        <v>99.456506000000005</v>
      </c>
      <c r="Q65">
        <v>17.249229</v>
      </c>
      <c r="R65">
        <v>33.914340000000003</v>
      </c>
      <c r="S65">
        <v>21.348441999999999</v>
      </c>
      <c r="T65">
        <v>0</v>
      </c>
      <c r="U65">
        <v>400.59538199999997</v>
      </c>
      <c r="V65">
        <v>0</v>
      </c>
      <c r="W65">
        <v>0</v>
      </c>
      <c r="X65">
        <v>140.869777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3.681953</v>
      </c>
      <c r="AF65">
        <v>6.1308490000000004</v>
      </c>
      <c r="AG65">
        <v>41.274611999999998</v>
      </c>
      <c r="AH65">
        <v>0</v>
      </c>
      <c r="AI65">
        <v>0</v>
      </c>
      <c r="AJ65">
        <v>0</v>
      </c>
      <c r="AK65">
        <v>50.377904000000001</v>
      </c>
      <c r="AL65">
        <v>10.004123</v>
      </c>
      <c r="AM65">
        <v>0</v>
      </c>
      <c r="AN65">
        <v>0.45749400000000001</v>
      </c>
      <c r="AO65">
        <v>0</v>
      </c>
      <c r="AP65">
        <v>4.2889160000000004</v>
      </c>
      <c r="AQ65">
        <v>0</v>
      </c>
      <c r="AR65">
        <v>19.009554999999999</v>
      </c>
      <c r="AS65">
        <v>15.44182</v>
      </c>
      <c r="AT65">
        <v>14.345907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2107.8007559999996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571.41343500000005</v>
      </c>
      <c r="L66">
        <v>324.28739999999999</v>
      </c>
      <c r="M66">
        <v>88.007199999999997</v>
      </c>
      <c r="N66">
        <v>112.998375</v>
      </c>
      <c r="O66">
        <v>118.298537</v>
      </c>
      <c r="P66">
        <v>99.456506000000005</v>
      </c>
      <c r="Q66">
        <v>17.249229</v>
      </c>
      <c r="R66">
        <v>33.914340000000003</v>
      </c>
      <c r="S66">
        <v>21.348441999999999</v>
      </c>
      <c r="T66">
        <v>0</v>
      </c>
      <c r="U66">
        <v>400.59538199999997</v>
      </c>
      <c r="V66">
        <v>0</v>
      </c>
      <c r="W66">
        <v>0</v>
      </c>
      <c r="X66">
        <v>140.869777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3.681953</v>
      </c>
      <c r="AF66">
        <v>6.1308490000000004</v>
      </c>
      <c r="AG66">
        <v>41.274611999999998</v>
      </c>
      <c r="AH66">
        <v>22.375734999999999</v>
      </c>
      <c r="AI66">
        <v>0</v>
      </c>
      <c r="AJ66">
        <v>0</v>
      </c>
      <c r="AK66">
        <v>50.377904000000001</v>
      </c>
      <c r="AL66">
        <v>10.004123</v>
      </c>
      <c r="AM66">
        <v>0</v>
      </c>
      <c r="AN66">
        <v>0.45749400000000001</v>
      </c>
      <c r="AO66">
        <v>0</v>
      </c>
      <c r="AP66">
        <v>4.2889160000000004</v>
      </c>
      <c r="AQ66">
        <v>0</v>
      </c>
      <c r="AR66">
        <v>19.009554999999999</v>
      </c>
      <c r="AS66">
        <v>15.44182</v>
      </c>
      <c r="AT66">
        <v>14.234845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2115.7164290000005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557.09313299999997</v>
      </c>
      <c r="L67">
        <v>324.28739999999999</v>
      </c>
      <c r="M67">
        <v>88.007199999999997</v>
      </c>
      <c r="N67">
        <v>112.998375</v>
      </c>
      <c r="O67">
        <v>118.298537</v>
      </c>
      <c r="P67">
        <v>99.456506000000005</v>
      </c>
      <c r="Q67">
        <v>17.249229</v>
      </c>
      <c r="R67">
        <v>33.914340000000003</v>
      </c>
      <c r="S67">
        <v>21.348441999999999</v>
      </c>
      <c r="T67">
        <v>0</v>
      </c>
      <c r="U67">
        <v>400.59538199999997</v>
      </c>
      <c r="V67">
        <v>0</v>
      </c>
      <c r="W67">
        <v>0</v>
      </c>
      <c r="X67">
        <v>138.07794000000001</v>
      </c>
      <c r="Y67">
        <v>0</v>
      </c>
      <c r="Z67">
        <v>6.2693649999999996</v>
      </c>
      <c r="AA67">
        <v>0</v>
      </c>
      <c r="AB67">
        <v>0</v>
      </c>
      <c r="AC67">
        <v>0</v>
      </c>
      <c r="AD67">
        <v>0</v>
      </c>
      <c r="AE67">
        <v>3.681953</v>
      </c>
      <c r="AF67">
        <v>6.1308490000000004</v>
      </c>
      <c r="AG67">
        <v>41.274611999999998</v>
      </c>
      <c r="AH67">
        <v>22.375734999999999</v>
      </c>
      <c r="AI67">
        <v>0</v>
      </c>
      <c r="AJ67">
        <v>0</v>
      </c>
      <c r="AK67">
        <v>50.377904000000001</v>
      </c>
      <c r="AL67">
        <v>10.004123</v>
      </c>
      <c r="AM67">
        <v>0</v>
      </c>
      <c r="AN67">
        <v>0.45749400000000001</v>
      </c>
      <c r="AO67">
        <v>0</v>
      </c>
      <c r="AP67">
        <v>4.2889160000000004</v>
      </c>
      <c r="AQ67">
        <v>14.343260000000001</v>
      </c>
      <c r="AR67">
        <v>10.560864</v>
      </c>
      <c r="AS67">
        <v>18.015456</v>
      </c>
      <c r="AT67">
        <v>14.345907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2113.4529219999999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580.97943499999997</v>
      </c>
      <c r="L68">
        <v>346.28919999999999</v>
      </c>
      <c r="M68">
        <v>88.007199999999997</v>
      </c>
      <c r="N68">
        <v>112.998375</v>
      </c>
      <c r="O68">
        <v>118.298537</v>
      </c>
      <c r="P68">
        <v>99.456506000000005</v>
      </c>
      <c r="Q68">
        <v>17.249229</v>
      </c>
      <c r="R68">
        <v>33.914340000000003</v>
      </c>
      <c r="S68">
        <v>21.348441999999999</v>
      </c>
      <c r="T68">
        <v>0</v>
      </c>
      <c r="U68">
        <v>400.59538199999997</v>
      </c>
      <c r="V68">
        <v>0</v>
      </c>
      <c r="W68">
        <v>0</v>
      </c>
      <c r="X68">
        <v>123.025839</v>
      </c>
      <c r="Y68">
        <v>0</v>
      </c>
      <c r="Z68">
        <v>6.2693649999999996</v>
      </c>
      <c r="AA68">
        <v>0</v>
      </c>
      <c r="AB68">
        <v>0</v>
      </c>
      <c r="AC68">
        <v>0</v>
      </c>
      <c r="AD68">
        <v>0</v>
      </c>
      <c r="AE68">
        <v>3.681953</v>
      </c>
      <c r="AF68">
        <v>6.1308490000000004</v>
      </c>
      <c r="AG68">
        <v>41.274611999999998</v>
      </c>
      <c r="AH68">
        <v>44.751469999999998</v>
      </c>
      <c r="AI68">
        <v>0</v>
      </c>
      <c r="AJ68">
        <v>0</v>
      </c>
      <c r="AK68">
        <v>50.377904000000001</v>
      </c>
      <c r="AL68">
        <v>10.004123</v>
      </c>
      <c r="AM68">
        <v>0</v>
      </c>
      <c r="AN68">
        <v>0.45749400000000001</v>
      </c>
      <c r="AO68">
        <v>0</v>
      </c>
      <c r="AP68">
        <v>4.2889160000000004</v>
      </c>
      <c r="AQ68">
        <v>28.324926000000001</v>
      </c>
      <c r="AR68">
        <v>10.560864</v>
      </c>
      <c r="AS68">
        <v>18.015456</v>
      </c>
      <c r="AT68">
        <v>14.345907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2180.6463239999998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604.32898899999998</v>
      </c>
      <c r="L69">
        <v>380.72680000000003</v>
      </c>
      <c r="M69">
        <v>88.007199999999997</v>
      </c>
      <c r="N69">
        <v>112.998375</v>
      </c>
      <c r="O69">
        <v>118.298537</v>
      </c>
      <c r="P69">
        <v>99.456506000000005</v>
      </c>
      <c r="Q69">
        <v>17.249229</v>
      </c>
      <c r="R69">
        <v>33.914340000000003</v>
      </c>
      <c r="S69">
        <v>21.348441999999999</v>
      </c>
      <c r="T69">
        <v>0</v>
      </c>
      <c r="U69">
        <v>400.59538199999997</v>
      </c>
      <c r="V69">
        <v>0</v>
      </c>
      <c r="W69">
        <v>0</v>
      </c>
      <c r="X69">
        <v>123.025839</v>
      </c>
      <c r="Y69">
        <v>0</v>
      </c>
      <c r="Z69">
        <v>6.2693649999999996</v>
      </c>
      <c r="AA69">
        <v>0</v>
      </c>
      <c r="AB69">
        <v>0</v>
      </c>
      <c r="AC69">
        <v>0</v>
      </c>
      <c r="AD69">
        <v>0</v>
      </c>
      <c r="AE69">
        <v>3.681953</v>
      </c>
      <c r="AF69">
        <v>6.1308490000000004</v>
      </c>
      <c r="AG69">
        <v>41.274611999999998</v>
      </c>
      <c r="AH69">
        <v>67.127205000000004</v>
      </c>
      <c r="AI69">
        <v>0</v>
      </c>
      <c r="AJ69">
        <v>0</v>
      </c>
      <c r="AK69">
        <v>50.377904000000001</v>
      </c>
      <c r="AL69">
        <v>10.004123</v>
      </c>
      <c r="AM69">
        <v>0</v>
      </c>
      <c r="AN69">
        <v>0.45749400000000001</v>
      </c>
      <c r="AO69">
        <v>0</v>
      </c>
      <c r="AP69">
        <v>4.2889160000000004</v>
      </c>
      <c r="AQ69">
        <v>28.324926000000001</v>
      </c>
      <c r="AR69">
        <v>25.346074000000002</v>
      </c>
      <c r="AS69">
        <v>15.184456000000001</v>
      </c>
      <c r="AT69">
        <v>13.483714000000001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2271.9012299999999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642.59298899999999</v>
      </c>
      <c r="L70">
        <v>390.2928</v>
      </c>
      <c r="M70">
        <v>88.007199999999997</v>
      </c>
      <c r="N70">
        <v>112.998375</v>
      </c>
      <c r="O70">
        <v>118.298537</v>
      </c>
      <c r="P70">
        <v>99.456506000000005</v>
      </c>
      <c r="Q70">
        <v>17.249229</v>
      </c>
      <c r="R70">
        <v>33.914340000000003</v>
      </c>
      <c r="S70">
        <v>21.348441999999999</v>
      </c>
      <c r="T70">
        <v>0</v>
      </c>
      <c r="U70">
        <v>400.59538199999997</v>
      </c>
      <c r="V70">
        <v>0</v>
      </c>
      <c r="W70">
        <v>0</v>
      </c>
      <c r="X70">
        <v>123.025839</v>
      </c>
      <c r="Y70">
        <v>0</v>
      </c>
      <c r="Z70">
        <v>6.2693649999999996</v>
      </c>
      <c r="AA70">
        <v>0</v>
      </c>
      <c r="AB70">
        <v>0</v>
      </c>
      <c r="AC70">
        <v>8.0396870000000007</v>
      </c>
      <c r="AD70">
        <v>0</v>
      </c>
      <c r="AE70">
        <v>3.681953</v>
      </c>
      <c r="AF70">
        <v>6.1308490000000004</v>
      </c>
      <c r="AG70">
        <v>41.274611999999998</v>
      </c>
      <c r="AH70">
        <v>89.502939999999995</v>
      </c>
      <c r="AI70">
        <v>0</v>
      </c>
      <c r="AJ70">
        <v>0</v>
      </c>
      <c r="AK70">
        <v>50.377904000000001</v>
      </c>
      <c r="AL70">
        <v>10.004123</v>
      </c>
      <c r="AM70">
        <v>0</v>
      </c>
      <c r="AN70">
        <v>0.45749400000000001</v>
      </c>
      <c r="AO70">
        <v>0</v>
      </c>
      <c r="AP70">
        <v>4.0438349999999996</v>
      </c>
      <c r="AQ70">
        <v>44.656958000000003</v>
      </c>
      <c r="AR70">
        <v>25.346074000000002</v>
      </c>
      <c r="AS70">
        <v>15.184456000000001</v>
      </c>
      <c r="AT70">
        <v>13.591398999999999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2366.3412879999996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656.97370799999999</v>
      </c>
      <c r="L71">
        <v>486.90940000000001</v>
      </c>
      <c r="M71">
        <v>88.007199999999997</v>
      </c>
      <c r="N71">
        <v>112.998375</v>
      </c>
      <c r="O71">
        <v>118.298537</v>
      </c>
      <c r="P71">
        <v>99.456506000000005</v>
      </c>
      <c r="Q71">
        <v>20.874742999999999</v>
      </c>
      <c r="R71">
        <v>40.550370000000001</v>
      </c>
      <c r="S71">
        <v>25.244769999999999</v>
      </c>
      <c r="T71">
        <v>0</v>
      </c>
      <c r="U71">
        <v>400.59538199999997</v>
      </c>
      <c r="V71">
        <v>0</v>
      </c>
      <c r="W71">
        <v>0</v>
      </c>
      <c r="X71">
        <v>123.025839</v>
      </c>
      <c r="Y71">
        <v>0</v>
      </c>
      <c r="Z71">
        <v>6.2693649999999996</v>
      </c>
      <c r="AA71">
        <v>0</v>
      </c>
      <c r="AB71">
        <v>0</v>
      </c>
      <c r="AC71">
        <v>9.2578220000000009</v>
      </c>
      <c r="AD71">
        <v>8.7193129999999996</v>
      </c>
      <c r="AE71">
        <v>13.500496</v>
      </c>
      <c r="AF71">
        <v>8.4888680000000001</v>
      </c>
      <c r="AG71">
        <v>41.274611999999998</v>
      </c>
      <c r="AH71">
        <v>89.502939999999995</v>
      </c>
      <c r="AI71">
        <v>0</v>
      </c>
      <c r="AJ71">
        <v>0</v>
      </c>
      <c r="AK71">
        <v>50.377904000000001</v>
      </c>
      <c r="AL71">
        <v>10.004123</v>
      </c>
      <c r="AM71">
        <v>0</v>
      </c>
      <c r="AN71">
        <v>0.45749400000000001</v>
      </c>
      <c r="AO71">
        <v>0</v>
      </c>
      <c r="AP71">
        <v>3.431133</v>
      </c>
      <c r="AQ71">
        <v>59.542610000000003</v>
      </c>
      <c r="AR71">
        <v>25.346074000000002</v>
      </c>
      <c r="AS71">
        <v>15.184456000000001</v>
      </c>
      <c r="AT71">
        <v>14.345907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2528.6379470000002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656.97370799999999</v>
      </c>
      <c r="L72">
        <v>577.41983100000004</v>
      </c>
      <c r="M72">
        <v>88.007199999999997</v>
      </c>
      <c r="N72">
        <v>112.998375</v>
      </c>
      <c r="O72">
        <v>118.298537</v>
      </c>
      <c r="P72">
        <v>99.456506000000005</v>
      </c>
      <c r="Q72">
        <v>20.874742999999999</v>
      </c>
      <c r="R72">
        <v>40.550370000000001</v>
      </c>
      <c r="S72">
        <v>25.244769999999999</v>
      </c>
      <c r="T72">
        <v>0</v>
      </c>
      <c r="U72">
        <v>400.59538199999997</v>
      </c>
      <c r="V72">
        <v>0</v>
      </c>
      <c r="W72">
        <v>0</v>
      </c>
      <c r="X72">
        <v>123.025839</v>
      </c>
      <c r="Y72">
        <v>0</v>
      </c>
      <c r="Z72">
        <v>6.2693649999999996</v>
      </c>
      <c r="AA72">
        <v>0</v>
      </c>
      <c r="AB72">
        <v>12.598459999999999</v>
      </c>
      <c r="AC72">
        <v>11.572277</v>
      </c>
      <c r="AD72">
        <v>17.479064000000001</v>
      </c>
      <c r="AE72">
        <v>27.000992</v>
      </c>
      <c r="AF72">
        <v>16.977737000000001</v>
      </c>
      <c r="AG72">
        <v>41.274611999999998</v>
      </c>
      <c r="AH72">
        <v>89.502939999999995</v>
      </c>
      <c r="AI72">
        <v>2.4355039999999999</v>
      </c>
      <c r="AJ72">
        <v>0</v>
      </c>
      <c r="AK72">
        <v>50.377904000000001</v>
      </c>
      <c r="AL72">
        <v>10.004123</v>
      </c>
      <c r="AM72">
        <v>0</v>
      </c>
      <c r="AN72">
        <v>0.45749400000000001</v>
      </c>
      <c r="AO72">
        <v>0</v>
      </c>
      <c r="AP72">
        <v>2.9409709999999998</v>
      </c>
      <c r="AQ72">
        <v>59.542610000000003</v>
      </c>
      <c r="AR72">
        <v>25.346074000000002</v>
      </c>
      <c r="AS72">
        <v>15.184456000000001</v>
      </c>
      <c r="AT72">
        <v>14.345907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2666.7557510000011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656.97370799999999</v>
      </c>
      <c r="L73">
        <v>624.80568200000005</v>
      </c>
      <c r="M73">
        <v>88.007199999999997</v>
      </c>
      <c r="N73">
        <v>112.998375</v>
      </c>
      <c r="O73">
        <v>118.298537</v>
      </c>
      <c r="P73">
        <v>99.456506000000005</v>
      </c>
      <c r="Q73">
        <v>20.874742999999999</v>
      </c>
      <c r="R73">
        <v>40.550370000000001</v>
      </c>
      <c r="S73">
        <v>25.244769999999999</v>
      </c>
      <c r="T73">
        <v>0</v>
      </c>
      <c r="U73">
        <v>400.59538199999997</v>
      </c>
      <c r="V73">
        <v>0</v>
      </c>
      <c r="W73">
        <v>0</v>
      </c>
      <c r="X73">
        <v>123.025839</v>
      </c>
      <c r="Y73">
        <v>0</v>
      </c>
      <c r="Z73">
        <v>12.538729999999999</v>
      </c>
      <c r="AA73">
        <v>0</v>
      </c>
      <c r="AB73">
        <v>25.196921</v>
      </c>
      <c r="AC73">
        <v>18.533916000000001</v>
      </c>
      <c r="AD73">
        <v>26.218596000000002</v>
      </c>
      <c r="AE73">
        <v>47.291009000000003</v>
      </c>
      <c r="AF73">
        <v>29.239436000000001</v>
      </c>
      <c r="AG73">
        <v>41.274611999999998</v>
      </c>
      <c r="AH73">
        <v>89.502939999999995</v>
      </c>
      <c r="AI73">
        <v>15.830773000000001</v>
      </c>
      <c r="AJ73">
        <v>0</v>
      </c>
      <c r="AK73">
        <v>50.377904000000001</v>
      </c>
      <c r="AL73">
        <v>22.231383999999998</v>
      </c>
      <c r="AM73">
        <v>0</v>
      </c>
      <c r="AN73">
        <v>0.45749400000000001</v>
      </c>
      <c r="AO73">
        <v>0</v>
      </c>
      <c r="AP73">
        <v>2.9409709999999998</v>
      </c>
      <c r="AQ73">
        <v>59.542610000000003</v>
      </c>
      <c r="AR73">
        <v>25.346074000000002</v>
      </c>
      <c r="AS73">
        <v>16.986001999999999</v>
      </c>
      <c r="AT73">
        <v>14.345907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2808.6863910000006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656.97370799999999</v>
      </c>
      <c r="L74">
        <v>624.80568200000005</v>
      </c>
      <c r="M74">
        <v>88.007199999999997</v>
      </c>
      <c r="N74">
        <v>112.998375</v>
      </c>
      <c r="O74">
        <v>118.298537</v>
      </c>
      <c r="P74">
        <v>99.456506000000005</v>
      </c>
      <c r="Q74">
        <v>20.874742999999999</v>
      </c>
      <c r="R74">
        <v>40.550370000000001</v>
      </c>
      <c r="S74">
        <v>25.244769999999999</v>
      </c>
      <c r="T74">
        <v>0</v>
      </c>
      <c r="U74">
        <v>400.59538199999997</v>
      </c>
      <c r="V74">
        <v>0</v>
      </c>
      <c r="W74">
        <v>0</v>
      </c>
      <c r="X74">
        <v>123.025839</v>
      </c>
      <c r="Y74">
        <v>0</v>
      </c>
      <c r="Z74">
        <v>12.538729999999999</v>
      </c>
      <c r="AA74">
        <v>0</v>
      </c>
      <c r="AB74">
        <v>37.795380999999999</v>
      </c>
      <c r="AC74">
        <v>18.533916000000001</v>
      </c>
      <c r="AD74">
        <v>34.958128000000002</v>
      </c>
      <c r="AE74">
        <v>47.291009000000003</v>
      </c>
      <c r="AF74">
        <v>29.239436000000001</v>
      </c>
      <c r="AG74">
        <v>41.274611999999998</v>
      </c>
      <c r="AH74">
        <v>89.502939999999995</v>
      </c>
      <c r="AI74">
        <v>15.830773000000001</v>
      </c>
      <c r="AJ74">
        <v>0</v>
      </c>
      <c r="AK74">
        <v>50.377904000000001</v>
      </c>
      <c r="AL74">
        <v>51.132182999999998</v>
      </c>
      <c r="AM74">
        <v>0</v>
      </c>
      <c r="AN74">
        <v>0.45749400000000001</v>
      </c>
      <c r="AO74">
        <v>0</v>
      </c>
      <c r="AP74">
        <v>2.9409709999999998</v>
      </c>
      <c r="AQ74">
        <v>59.542610000000003</v>
      </c>
      <c r="AR74">
        <v>25.346074000000002</v>
      </c>
      <c r="AS74">
        <v>16.728638</v>
      </c>
      <c r="AT74">
        <v>14.345907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2858.6678180000004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656.97370799999999</v>
      </c>
      <c r="L75">
        <v>624.80568200000005</v>
      </c>
      <c r="M75">
        <v>88.007199999999997</v>
      </c>
      <c r="N75">
        <v>112.998375</v>
      </c>
      <c r="O75">
        <v>118.298537</v>
      </c>
      <c r="P75">
        <v>99.456506000000005</v>
      </c>
      <c r="Q75">
        <v>20.874742999999999</v>
      </c>
      <c r="R75">
        <v>40.550370000000001</v>
      </c>
      <c r="S75">
        <v>25.244769999999999</v>
      </c>
      <c r="T75">
        <v>0</v>
      </c>
      <c r="U75">
        <v>400.59538199999997</v>
      </c>
      <c r="V75">
        <v>0</v>
      </c>
      <c r="W75">
        <v>0</v>
      </c>
      <c r="X75">
        <v>123.025839</v>
      </c>
      <c r="Y75">
        <v>0</v>
      </c>
      <c r="Z75">
        <v>12.538729999999999</v>
      </c>
      <c r="AA75">
        <v>0</v>
      </c>
      <c r="AB75">
        <v>37.795380999999999</v>
      </c>
      <c r="AC75">
        <v>18.533916000000001</v>
      </c>
      <c r="AD75">
        <v>34.958128000000002</v>
      </c>
      <c r="AE75">
        <v>47.291009000000003</v>
      </c>
      <c r="AF75">
        <v>29.239436000000001</v>
      </c>
      <c r="AG75">
        <v>41.274611999999998</v>
      </c>
      <c r="AH75">
        <v>89.502939999999995</v>
      </c>
      <c r="AI75">
        <v>15.830773000000001</v>
      </c>
      <c r="AJ75">
        <v>0</v>
      </c>
      <c r="AK75">
        <v>50.377904000000001</v>
      </c>
      <c r="AL75">
        <v>51.132182999999998</v>
      </c>
      <c r="AM75">
        <v>0</v>
      </c>
      <c r="AN75">
        <v>0.45749400000000001</v>
      </c>
      <c r="AO75">
        <v>0</v>
      </c>
      <c r="AP75">
        <v>2.9409709999999998</v>
      </c>
      <c r="AQ75">
        <v>59.542610000000003</v>
      </c>
      <c r="AR75">
        <v>28.514333000000001</v>
      </c>
      <c r="AS75">
        <v>16.728638</v>
      </c>
      <c r="AT75">
        <v>14.345907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2861.8360770000004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656.97370799999999</v>
      </c>
      <c r="L76">
        <v>624.80568200000005</v>
      </c>
      <c r="M76">
        <v>88.007199999999997</v>
      </c>
      <c r="N76">
        <v>112.998375</v>
      </c>
      <c r="O76">
        <v>118.298537</v>
      </c>
      <c r="P76">
        <v>99.456506000000005</v>
      </c>
      <c r="Q76">
        <v>20.874742999999999</v>
      </c>
      <c r="R76">
        <v>40.550370000000001</v>
      </c>
      <c r="S76">
        <v>25.244769999999999</v>
      </c>
      <c r="T76">
        <v>0</v>
      </c>
      <c r="U76">
        <v>400.59538199999997</v>
      </c>
      <c r="V76">
        <v>0</v>
      </c>
      <c r="W76">
        <v>0</v>
      </c>
      <c r="X76">
        <v>123.025839</v>
      </c>
      <c r="Y76">
        <v>0</v>
      </c>
      <c r="Z76">
        <v>12.538729999999999</v>
      </c>
      <c r="AA76">
        <v>0</v>
      </c>
      <c r="AB76">
        <v>37.795380999999999</v>
      </c>
      <c r="AC76">
        <v>18.533916000000001</v>
      </c>
      <c r="AD76">
        <v>34.958128000000002</v>
      </c>
      <c r="AE76">
        <v>47.291009000000003</v>
      </c>
      <c r="AF76">
        <v>29.239436000000001</v>
      </c>
      <c r="AG76">
        <v>41.274611999999998</v>
      </c>
      <c r="AH76">
        <v>89.502939999999995</v>
      </c>
      <c r="AI76">
        <v>15.830773000000001</v>
      </c>
      <c r="AJ76">
        <v>0</v>
      </c>
      <c r="AK76">
        <v>50.377904000000001</v>
      </c>
      <c r="AL76">
        <v>51.132182999999998</v>
      </c>
      <c r="AM76">
        <v>0</v>
      </c>
      <c r="AN76">
        <v>0.45749400000000001</v>
      </c>
      <c r="AO76">
        <v>0</v>
      </c>
      <c r="AP76">
        <v>2.9409709999999998</v>
      </c>
      <c r="AQ76">
        <v>59.542610000000003</v>
      </c>
      <c r="AR76">
        <v>29.570419000000001</v>
      </c>
      <c r="AS76">
        <v>16.728638</v>
      </c>
      <c r="AT76">
        <v>14.345907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2862.8921630000004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656.97370799999999</v>
      </c>
      <c r="L77">
        <v>624.80568200000005</v>
      </c>
      <c r="M77">
        <v>88.007199999999997</v>
      </c>
      <c r="N77">
        <v>112.998375</v>
      </c>
      <c r="O77">
        <v>118.298537</v>
      </c>
      <c r="P77">
        <v>99.456506000000005</v>
      </c>
      <c r="Q77">
        <v>20.874742999999999</v>
      </c>
      <c r="R77">
        <v>40.550370000000001</v>
      </c>
      <c r="S77">
        <v>25.244769999999999</v>
      </c>
      <c r="T77">
        <v>0</v>
      </c>
      <c r="U77">
        <v>400.59538199999997</v>
      </c>
      <c r="V77">
        <v>0</v>
      </c>
      <c r="W77">
        <v>0</v>
      </c>
      <c r="X77">
        <v>123.025839</v>
      </c>
      <c r="Y77">
        <v>0</v>
      </c>
      <c r="Z77">
        <v>12.538729999999999</v>
      </c>
      <c r="AA77">
        <v>0</v>
      </c>
      <c r="AB77">
        <v>37.795380999999999</v>
      </c>
      <c r="AC77">
        <v>18.533916000000001</v>
      </c>
      <c r="AD77">
        <v>34.958128000000002</v>
      </c>
      <c r="AE77">
        <v>47.291009000000003</v>
      </c>
      <c r="AF77">
        <v>29.239436000000001</v>
      </c>
      <c r="AG77">
        <v>41.274611999999998</v>
      </c>
      <c r="AH77">
        <v>89.502939999999995</v>
      </c>
      <c r="AI77">
        <v>15.830773000000001</v>
      </c>
      <c r="AJ77">
        <v>0</v>
      </c>
      <c r="AK77">
        <v>50.377904000000001</v>
      </c>
      <c r="AL77">
        <v>51.132182999999998</v>
      </c>
      <c r="AM77">
        <v>0</v>
      </c>
      <c r="AN77">
        <v>0.45749400000000001</v>
      </c>
      <c r="AO77">
        <v>0</v>
      </c>
      <c r="AP77">
        <v>2.9409709999999998</v>
      </c>
      <c r="AQ77">
        <v>59.542610000000003</v>
      </c>
      <c r="AR77">
        <v>38.547153999999999</v>
      </c>
      <c r="AS77">
        <v>16.728638</v>
      </c>
      <c r="AT77">
        <v>14.341711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2871.8647020000003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656.97370799999999</v>
      </c>
      <c r="L78">
        <v>624.80568200000005</v>
      </c>
      <c r="M78">
        <v>88.007199999999997</v>
      </c>
      <c r="N78">
        <v>112.998375</v>
      </c>
      <c r="O78">
        <v>118.298537</v>
      </c>
      <c r="P78">
        <v>99.456506000000005</v>
      </c>
      <c r="Q78">
        <v>20.874742999999999</v>
      </c>
      <c r="R78">
        <v>40.550370000000001</v>
      </c>
      <c r="S78">
        <v>25.244769999999999</v>
      </c>
      <c r="T78">
        <v>0</v>
      </c>
      <c r="U78">
        <v>400.59538199999997</v>
      </c>
      <c r="V78">
        <v>0</v>
      </c>
      <c r="W78">
        <v>0</v>
      </c>
      <c r="X78">
        <v>123.025839</v>
      </c>
      <c r="Y78">
        <v>0</v>
      </c>
      <c r="Z78">
        <v>12.538729999999999</v>
      </c>
      <c r="AA78">
        <v>0</v>
      </c>
      <c r="AB78">
        <v>25.196921</v>
      </c>
      <c r="AC78">
        <v>18.533916000000001</v>
      </c>
      <c r="AD78">
        <v>26.218596000000002</v>
      </c>
      <c r="AE78">
        <v>47.291009000000003</v>
      </c>
      <c r="AF78">
        <v>29.239436000000001</v>
      </c>
      <c r="AG78">
        <v>41.274611999999998</v>
      </c>
      <c r="AH78">
        <v>89.502939999999995</v>
      </c>
      <c r="AI78">
        <v>15.830773000000001</v>
      </c>
      <c r="AJ78">
        <v>0</v>
      </c>
      <c r="AK78">
        <v>50.377904000000001</v>
      </c>
      <c r="AL78">
        <v>22.231383999999998</v>
      </c>
      <c r="AM78">
        <v>0</v>
      </c>
      <c r="AN78">
        <v>0.45749400000000001</v>
      </c>
      <c r="AO78">
        <v>0</v>
      </c>
      <c r="AP78">
        <v>2.9409709999999998</v>
      </c>
      <c r="AQ78">
        <v>59.542610000000003</v>
      </c>
      <c r="AR78">
        <v>30.626505999999999</v>
      </c>
      <c r="AS78">
        <v>16.728638</v>
      </c>
      <c r="AT78">
        <v>12.367868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2811.7314200000005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656.97370799999999</v>
      </c>
      <c r="L79">
        <v>624.80568200000005</v>
      </c>
      <c r="M79">
        <v>88.007199999999997</v>
      </c>
      <c r="N79">
        <v>112.998375</v>
      </c>
      <c r="O79">
        <v>118.298537</v>
      </c>
      <c r="P79">
        <v>99.456506000000005</v>
      </c>
      <c r="Q79">
        <v>20.874742999999999</v>
      </c>
      <c r="R79">
        <v>40.550370000000001</v>
      </c>
      <c r="S79">
        <v>25.244769999999999</v>
      </c>
      <c r="T79">
        <v>0</v>
      </c>
      <c r="U79">
        <v>400.59538199999997</v>
      </c>
      <c r="V79">
        <v>0</v>
      </c>
      <c r="W79">
        <v>0</v>
      </c>
      <c r="X79">
        <v>123.025839</v>
      </c>
      <c r="Y79">
        <v>0</v>
      </c>
      <c r="Z79">
        <v>12.538729999999999</v>
      </c>
      <c r="AA79">
        <v>0</v>
      </c>
      <c r="AB79">
        <v>12.598459999999999</v>
      </c>
      <c r="AC79">
        <v>18.533916000000001</v>
      </c>
      <c r="AD79">
        <v>17.479064000000001</v>
      </c>
      <c r="AE79">
        <v>13.500496</v>
      </c>
      <c r="AF79">
        <v>16.977737000000001</v>
      </c>
      <c r="AG79">
        <v>41.274611999999998</v>
      </c>
      <c r="AH79">
        <v>67.127205000000004</v>
      </c>
      <c r="AI79">
        <v>2.4355039999999999</v>
      </c>
      <c r="AJ79">
        <v>0</v>
      </c>
      <c r="AK79">
        <v>50.377904000000001</v>
      </c>
      <c r="AL79">
        <v>10.004123</v>
      </c>
      <c r="AM79">
        <v>0</v>
      </c>
      <c r="AN79">
        <v>0.45749400000000001</v>
      </c>
      <c r="AO79">
        <v>0</v>
      </c>
      <c r="AP79">
        <v>2.9409709999999998</v>
      </c>
      <c r="AQ79">
        <v>59.361812999999998</v>
      </c>
      <c r="AR79">
        <v>22.177814000000001</v>
      </c>
      <c r="AS79">
        <v>16.728638</v>
      </c>
      <c r="AT79">
        <v>13.929499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2689.2750920000008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656.97370799999999</v>
      </c>
      <c r="L80">
        <v>624.80568200000005</v>
      </c>
      <c r="M80">
        <v>88.007199999999997</v>
      </c>
      <c r="N80">
        <v>112.998375</v>
      </c>
      <c r="O80">
        <v>118.298537</v>
      </c>
      <c r="P80">
        <v>99.456506000000005</v>
      </c>
      <c r="Q80">
        <v>20.874742999999999</v>
      </c>
      <c r="R80">
        <v>40.550370000000001</v>
      </c>
      <c r="S80">
        <v>25.244769999999999</v>
      </c>
      <c r="T80">
        <v>0</v>
      </c>
      <c r="U80">
        <v>400.59538199999997</v>
      </c>
      <c r="V80">
        <v>0</v>
      </c>
      <c r="W80">
        <v>0</v>
      </c>
      <c r="X80">
        <v>123.025839</v>
      </c>
      <c r="Y80">
        <v>0</v>
      </c>
      <c r="Z80">
        <v>12.538729999999999</v>
      </c>
      <c r="AA80">
        <v>0</v>
      </c>
      <c r="AB80">
        <v>12.598459999999999</v>
      </c>
      <c r="AC80">
        <v>18.533916000000001</v>
      </c>
      <c r="AD80">
        <v>8.7395320000000005</v>
      </c>
      <c r="AE80">
        <v>13.500496</v>
      </c>
      <c r="AF80">
        <v>16.977737000000001</v>
      </c>
      <c r="AG80">
        <v>41.274611999999998</v>
      </c>
      <c r="AH80">
        <v>67.127205000000004</v>
      </c>
      <c r="AI80">
        <v>0</v>
      </c>
      <c r="AJ80">
        <v>0</v>
      </c>
      <c r="AK80">
        <v>50.377904000000001</v>
      </c>
      <c r="AL80">
        <v>10.004123</v>
      </c>
      <c r="AM80">
        <v>0</v>
      </c>
      <c r="AN80">
        <v>0.45749400000000001</v>
      </c>
      <c r="AO80">
        <v>0</v>
      </c>
      <c r="AP80">
        <v>3.1860520000000001</v>
      </c>
      <c r="AQ80">
        <v>58.156497000000002</v>
      </c>
      <c r="AR80">
        <v>22.177814000000001</v>
      </c>
      <c r="AS80">
        <v>16.728638</v>
      </c>
      <c r="AT80">
        <v>14.345907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2677.5562290000012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656.97370799999999</v>
      </c>
      <c r="L81">
        <v>624.80568200000005</v>
      </c>
      <c r="M81">
        <v>88.007199999999997</v>
      </c>
      <c r="N81">
        <v>112.998375</v>
      </c>
      <c r="O81">
        <v>118.298537</v>
      </c>
      <c r="P81">
        <v>99.456506000000005</v>
      </c>
      <c r="Q81">
        <v>20.874742999999999</v>
      </c>
      <c r="R81">
        <v>40.550370000000001</v>
      </c>
      <c r="S81">
        <v>25.244769999999999</v>
      </c>
      <c r="T81">
        <v>0</v>
      </c>
      <c r="U81">
        <v>400.59538199999997</v>
      </c>
      <c r="V81">
        <v>0</v>
      </c>
      <c r="W81">
        <v>0</v>
      </c>
      <c r="X81">
        <v>123.025839</v>
      </c>
      <c r="Y81">
        <v>0</v>
      </c>
      <c r="Z81">
        <v>12.538729999999999</v>
      </c>
      <c r="AA81">
        <v>0</v>
      </c>
      <c r="AB81">
        <v>0</v>
      </c>
      <c r="AC81">
        <v>0</v>
      </c>
      <c r="AD81">
        <v>0</v>
      </c>
      <c r="AE81">
        <v>3.681953</v>
      </c>
      <c r="AF81">
        <v>8.6775099999999998</v>
      </c>
      <c r="AG81">
        <v>41.274611999999998</v>
      </c>
      <c r="AH81">
        <v>67.127205000000004</v>
      </c>
      <c r="AI81">
        <v>0</v>
      </c>
      <c r="AJ81">
        <v>0</v>
      </c>
      <c r="AK81">
        <v>50.377904000000001</v>
      </c>
      <c r="AL81">
        <v>10.004123</v>
      </c>
      <c r="AM81">
        <v>0</v>
      </c>
      <c r="AN81">
        <v>0.45749400000000001</v>
      </c>
      <c r="AO81">
        <v>0</v>
      </c>
      <c r="AP81">
        <v>2.57335</v>
      </c>
      <c r="AQ81">
        <v>58.156497000000002</v>
      </c>
      <c r="AR81">
        <v>22.177814000000001</v>
      </c>
      <c r="AS81">
        <v>15.44182</v>
      </c>
      <c r="AT81">
        <v>14.345907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2617.6660310000002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656.97370799999999</v>
      </c>
      <c r="L82">
        <v>624.80568200000005</v>
      </c>
      <c r="M82">
        <v>88.007199999999997</v>
      </c>
      <c r="N82">
        <v>112.998375</v>
      </c>
      <c r="O82">
        <v>118.298537</v>
      </c>
      <c r="P82">
        <v>99.456506000000005</v>
      </c>
      <c r="Q82">
        <v>20.874742999999999</v>
      </c>
      <c r="R82">
        <v>40.550370000000001</v>
      </c>
      <c r="S82">
        <v>25.244769999999999</v>
      </c>
      <c r="T82">
        <v>0</v>
      </c>
      <c r="U82">
        <v>400.59538199999997</v>
      </c>
      <c r="V82">
        <v>0</v>
      </c>
      <c r="W82">
        <v>0</v>
      </c>
      <c r="X82">
        <v>123.025839</v>
      </c>
      <c r="Y82">
        <v>0</v>
      </c>
      <c r="Z82">
        <v>12.538729999999999</v>
      </c>
      <c r="AA82">
        <v>0</v>
      </c>
      <c r="AB82">
        <v>0</v>
      </c>
      <c r="AC82">
        <v>0</v>
      </c>
      <c r="AD82">
        <v>0</v>
      </c>
      <c r="AE82">
        <v>3.681953</v>
      </c>
      <c r="AF82">
        <v>8.4888680000000001</v>
      </c>
      <c r="AG82">
        <v>41.274611999999998</v>
      </c>
      <c r="AH82">
        <v>67.127205000000004</v>
      </c>
      <c r="AI82">
        <v>0</v>
      </c>
      <c r="AJ82">
        <v>0</v>
      </c>
      <c r="AK82">
        <v>50.377904000000001</v>
      </c>
      <c r="AL82">
        <v>10.004123</v>
      </c>
      <c r="AM82">
        <v>0</v>
      </c>
      <c r="AN82">
        <v>0.45749400000000001</v>
      </c>
      <c r="AO82">
        <v>0</v>
      </c>
      <c r="AP82">
        <v>3.0635119999999998</v>
      </c>
      <c r="AQ82">
        <v>58.156497000000002</v>
      </c>
      <c r="AR82">
        <v>22.177814000000001</v>
      </c>
      <c r="AS82">
        <v>15.44182</v>
      </c>
      <c r="AT82">
        <v>14.345907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2617.9675510000002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656.97370799999999</v>
      </c>
      <c r="L83">
        <v>624.80568200000005</v>
      </c>
      <c r="M83">
        <v>88.007199999999997</v>
      </c>
      <c r="N83">
        <v>112.998375</v>
      </c>
      <c r="O83">
        <v>118.298537</v>
      </c>
      <c r="P83">
        <v>99.456506000000005</v>
      </c>
      <c r="Q83">
        <v>20.874742999999999</v>
      </c>
      <c r="R83">
        <v>40.550370000000001</v>
      </c>
      <c r="S83">
        <v>25.244769999999999</v>
      </c>
      <c r="T83">
        <v>0</v>
      </c>
      <c r="U83">
        <v>400.59538199999997</v>
      </c>
      <c r="V83">
        <v>0</v>
      </c>
      <c r="W83">
        <v>0</v>
      </c>
      <c r="X83">
        <v>123.025839</v>
      </c>
      <c r="Y83">
        <v>0</v>
      </c>
      <c r="Z83">
        <v>12.538729999999999</v>
      </c>
      <c r="AA83">
        <v>0</v>
      </c>
      <c r="AB83">
        <v>0</v>
      </c>
      <c r="AC83">
        <v>0</v>
      </c>
      <c r="AD83">
        <v>0</v>
      </c>
      <c r="AE83">
        <v>3.681953</v>
      </c>
      <c r="AF83">
        <v>8.4888680000000001</v>
      </c>
      <c r="AG83">
        <v>41.274611999999998</v>
      </c>
      <c r="AH83">
        <v>44.751469999999998</v>
      </c>
      <c r="AI83">
        <v>0</v>
      </c>
      <c r="AJ83">
        <v>0</v>
      </c>
      <c r="AK83">
        <v>50.377904000000001</v>
      </c>
      <c r="AL83">
        <v>10.004123</v>
      </c>
      <c r="AM83">
        <v>0</v>
      </c>
      <c r="AN83">
        <v>0.45749400000000001</v>
      </c>
      <c r="AO83">
        <v>0</v>
      </c>
      <c r="AP83">
        <v>3.0635119999999998</v>
      </c>
      <c r="AQ83">
        <v>58.156497000000002</v>
      </c>
      <c r="AR83">
        <v>22.177814000000001</v>
      </c>
      <c r="AS83">
        <v>15.44182</v>
      </c>
      <c r="AT83">
        <v>14.345907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2595.5918160000006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647.97319400000003</v>
      </c>
      <c r="L84">
        <v>439.07940000000002</v>
      </c>
      <c r="M84">
        <v>88.007199999999997</v>
      </c>
      <c r="N84">
        <v>112.998375</v>
      </c>
      <c r="O84">
        <v>118.298537</v>
      </c>
      <c r="P84">
        <v>99.456506000000005</v>
      </c>
      <c r="Q84">
        <v>15.575179</v>
      </c>
      <c r="R84">
        <v>30.754187000000002</v>
      </c>
      <c r="S84">
        <v>19.340316999999999</v>
      </c>
      <c r="T84">
        <v>0</v>
      </c>
      <c r="U84">
        <v>400.59538199999997</v>
      </c>
      <c r="V84">
        <v>0</v>
      </c>
      <c r="W84">
        <v>0</v>
      </c>
      <c r="X84">
        <v>123.025839</v>
      </c>
      <c r="Y84">
        <v>0</v>
      </c>
      <c r="Z84">
        <v>12.538729999999999</v>
      </c>
      <c r="AA84">
        <v>0</v>
      </c>
      <c r="AB84">
        <v>0</v>
      </c>
      <c r="AC84">
        <v>0</v>
      </c>
      <c r="AD84">
        <v>0</v>
      </c>
      <c r="AE84">
        <v>3.681953</v>
      </c>
      <c r="AF84">
        <v>8.4888680000000001</v>
      </c>
      <c r="AG84">
        <v>41.274611999999998</v>
      </c>
      <c r="AH84">
        <v>44.751469999999998</v>
      </c>
      <c r="AI84">
        <v>0</v>
      </c>
      <c r="AJ84">
        <v>0</v>
      </c>
      <c r="AK84">
        <v>50.377904000000001</v>
      </c>
      <c r="AL84">
        <v>10.004123</v>
      </c>
      <c r="AM84">
        <v>0</v>
      </c>
      <c r="AN84">
        <v>0.45749400000000001</v>
      </c>
      <c r="AO84">
        <v>0</v>
      </c>
      <c r="AP84">
        <v>3.0635119999999998</v>
      </c>
      <c r="AQ84">
        <v>58.156497000000002</v>
      </c>
      <c r="AR84">
        <v>22.177814000000001</v>
      </c>
      <c r="AS84">
        <v>15.44182</v>
      </c>
      <c r="AT84">
        <v>14.345907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2379.8648200000002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642.20183499999996</v>
      </c>
      <c r="L85">
        <v>419.94740000000002</v>
      </c>
      <c r="M85">
        <v>88.007199999999997</v>
      </c>
      <c r="N85">
        <v>112.998375</v>
      </c>
      <c r="O85">
        <v>118.298537</v>
      </c>
      <c r="P85">
        <v>99.456506000000005</v>
      </c>
      <c r="Q85">
        <v>15.575179</v>
      </c>
      <c r="R85">
        <v>30.250561999999999</v>
      </c>
      <c r="S85">
        <v>18.832584000000001</v>
      </c>
      <c r="T85">
        <v>0</v>
      </c>
      <c r="U85">
        <v>400.59538199999997</v>
      </c>
      <c r="V85">
        <v>0</v>
      </c>
      <c r="W85">
        <v>0</v>
      </c>
      <c r="X85">
        <v>123.025839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3.681953</v>
      </c>
      <c r="AF85">
        <v>8.4888680000000001</v>
      </c>
      <c r="AG85">
        <v>41.274611999999998</v>
      </c>
      <c r="AH85">
        <v>18.118003999999999</v>
      </c>
      <c r="AI85">
        <v>0</v>
      </c>
      <c r="AJ85">
        <v>0</v>
      </c>
      <c r="AK85">
        <v>50.377904000000001</v>
      </c>
      <c r="AL85">
        <v>10.004123</v>
      </c>
      <c r="AM85">
        <v>0</v>
      </c>
      <c r="AN85">
        <v>0.45749400000000001</v>
      </c>
      <c r="AO85">
        <v>0</v>
      </c>
      <c r="AP85">
        <v>3.0635119999999998</v>
      </c>
      <c r="AQ85">
        <v>58.156497000000002</v>
      </c>
      <c r="AR85">
        <v>22.177814000000001</v>
      </c>
      <c r="AS85">
        <v>15.44182</v>
      </c>
      <c r="AT85">
        <v>12.290175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2312.7221749999999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600.11143500000003</v>
      </c>
      <c r="L86">
        <v>419.94740000000002</v>
      </c>
      <c r="M86">
        <v>88.007199999999997</v>
      </c>
      <c r="N86">
        <v>112.998375</v>
      </c>
      <c r="O86">
        <v>118.298537</v>
      </c>
      <c r="P86">
        <v>99.456506000000005</v>
      </c>
      <c r="Q86">
        <v>12.035759000000001</v>
      </c>
      <c r="R86">
        <v>23.549292000000001</v>
      </c>
      <c r="S86">
        <v>14.913872</v>
      </c>
      <c r="T86">
        <v>0</v>
      </c>
      <c r="U86">
        <v>400.59538199999997</v>
      </c>
      <c r="V86">
        <v>0</v>
      </c>
      <c r="W86">
        <v>0</v>
      </c>
      <c r="X86">
        <v>123.025839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3.681953</v>
      </c>
      <c r="AF86">
        <v>8.4888680000000001</v>
      </c>
      <c r="AG86">
        <v>41.274611999999998</v>
      </c>
      <c r="AH86">
        <v>3.8047810000000002</v>
      </c>
      <c r="AI86">
        <v>0</v>
      </c>
      <c r="AJ86">
        <v>0</v>
      </c>
      <c r="AK86">
        <v>50.377904000000001</v>
      </c>
      <c r="AL86">
        <v>10.004123</v>
      </c>
      <c r="AM86">
        <v>0</v>
      </c>
      <c r="AN86">
        <v>0.45749400000000001</v>
      </c>
      <c r="AO86">
        <v>0</v>
      </c>
      <c r="AP86">
        <v>3.0635119999999998</v>
      </c>
      <c r="AQ86">
        <v>43.391376000000001</v>
      </c>
      <c r="AR86">
        <v>22.177814000000001</v>
      </c>
      <c r="AS86">
        <v>15.44182</v>
      </c>
      <c r="AT86">
        <v>14.345907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2229.4497610000003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628.43530899999996</v>
      </c>
      <c r="L87">
        <v>396.98899999999998</v>
      </c>
      <c r="M87">
        <v>88.007199999999997</v>
      </c>
      <c r="N87">
        <v>112.998375</v>
      </c>
      <c r="O87">
        <v>118.298537</v>
      </c>
      <c r="P87">
        <v>99.456506000000005</v>
      </c>
      <c r="Q87">
        <v>17.488378999999998</v>
      </c>
      <c r="R87">
        <v>33.163746000000003</v>
      </c>
      <c r="S87">
        <v>21.702383999999999</v>
      </c>
      <c r="T87">
        <v>0</v>
      </c>
      <c r="U87">
        <v>400.59538199999997</v>
      </c>
      <c r="V87">
        <v>0</v>
      </c>
      <c r="W87">
        <v>0</v>
      </c>
      <c r="X87">
        <v>141.11344700000001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3.681953</v>
      </c>
      <c r="AF87">
        <v>8.4888680000000001</v>
      </c>
      <c r="AG87">
        <v>41.274611999999998</v>
      </c>
      <c r="AH87">
        <v>0</v>
      </c>
      <c r="AI87">
        <v>0</v>
      </c>
      <c r="AJ87">
        <v>0</v>
      </c>
      <c r="AK87">
        <v>50.377904000000001</v>
      </c>
      <c r="AL87">
        <v>10.004123</v>
      </c>
      <c r="AM87">
        <v>0</v>
      </c>
      <c r="AN87">
        <v>0.45749400000000001</v>
      </c>
      <c r="AO87">
        <v>0</v>
      </c>
      <c r="AP87">
        <v>3.0635119999999998</v>
      </c>
      <c r="AQ87">
        <v>28.927584</v>
      </c>
      <c r="AR87">
        <v>22.177814000000001</v>
      </c>
      <c r="AS87">
        <v>15.44182</v>
      </c>
      <c r="AT87">
        <v>14.345907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2256.4898560000001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608.53802900000005</v>
      </c>
      <c r="L88">
        <v>401.77199999999999</v>
      </c>
      <c r="M88">
        <v>88.007199999999997</v>
      </c>
      <c r="N88">
        <v>112.998375</v>
      </c>
      <c r="O88">
        <v>118.298537</v>
      </c>
      <c r="P88">
        <v>99.456506000000005</v>
      </c>
      <c r="Q88">
        <v>17.488378999999998</v>
      </c>
      <c r="R88">
        <v>34.076962000000002</v>
      </c>
      <c r="S88">
        <v>21.702383999999999</v>
      </c>
      <c r="T88">
        <v>0</v>
      </c>
      <c r="U88">
        <v>400.59538199999997</v>
      </c>
      <c r="V88">
        <v>0</v>
      </c>
      <c r="W88">
        <v>0</v>
      </c>
      <c r="X88">
        <v>141.11344700000001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3.681953</v>
      </c>
      <c r="AF88">
        <v>8.4888680000000001</v>
      </c>
      <c r="AG88">
        <v>41.274611999999998</v>
      </c>
      <c r="AH88">
        <v>0</v>
      </c>
      <c r="AI88">
        <v>0</v>
      </c>
      <c r="AJ88">
        <v>0</v>
      </c>
      <c r="AK88">
        <v>50.377904000000001</v>
      </c>
      <c r="AL88">
        <v>10.004123</v>
      </c>
      <c r="AM88">
        <v>0</v>
      </c>
      <c r="AN88">
        <v>0.45749400000000001</v>
      </c>
      <c r="AO88">
        <v>0</v>
      </c>
      <c r="AP88">
        <v>3.0635119999999998</v>
      </c>
      <c r="AQ88">
        <v>28.927584</v>
      </c>
      <c r="AR88">
        <v>22.177814000000001</v>
      </c>
      <c r="AS88">
        <v>15.44182</v>
      </c>
      <c r="AT88">
        <v>14.345907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2242.2887920000003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588.64074900000003</v>
      </c>
      <c r="L89">
        <v>408.46820000000002</v>
      </c>
      <c r="M89">
        <v>88.007199999999997</v>
      </c>
      <c r="N89">
        <v>112.998375</v>
      </c>
      <c r="O89">
        <v>118.298537</v>
      </c>
      <c r="P89">
        <v>99.456506000000005</v>
      </c>
      <c r="Q89">
        <v>17.488378999999998</v>
      </c>
      <c r="R89">
        <v>34.076962000000002</v>
      </c>
      <c r="S89">
        <v>21.702383999999999</v>
      </c>
      <c r="T89">
        <v>0</v>
      </c>
      <c r="U89">
        <v>400.59538199999997</v>
      </c>
      <c r="V89">
        <v>0</v>
      </c>
      <c r="W89">
        <v>0</v>
      </c>
      <c r="X89">
        <v>141.11344700000001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3.681953</v>
      </c>
      <c r="AF89">
        <v>8.4888680000000001</v>
      </c>
      <c r="AG89">
        <v>41.274611999999998</v>
      </c>
      <c r="AH89">
        <v>0</v>
      </c>
      <c r="AI89">
        <v>0</v>
      </c>
      <c r="AJ89">
        <v>0</v>
      </c>
      <c r="AK89">
        <v>50.377904000000001</v>
      </c>
      <c r="AL89">
        <v>10.004123</v>
      </c>
      <c r="AM89">
        <v>0</v>
      </c>
      <c r="AN89">
        <v>0.45749400000000001</v>
      </c>
      <c r="AO89">
        <v>0</v>
      </c>
      <c r="AP89">
        <v>2.450809</v>
      </c>
      <c r="AQ89">
        <v>14.885653</v>
      </c>
      <c r="AR89">
        <v>22.177814000000001</v>
      </c>
      <c r="AS89">
        <v>15.44182</v>
      </c>
      <c r="AT89">
        <v>13.714437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2213.8016079999998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574.66587500000003</v>
      </c>
      <c r="L90">
        <v>352.02879999999999</v>
      </c>
      <c r="M90">
        <v>88.007199999999997</v>
      </c>
      <c r="N90">
        <v>112.998375</v>
      </c>
      <c r="O90">
        <v>118.298537</v>
      </c>
      <c r="P90">
        <v>99.456506000000005</v>
      </c>
      <c r="Q90">
        <v>13.948959</v>
      </c>
      <c r="R90">
        <v>27.410415</v>
      </c>
      <c r="S90">
        <v>17.783671999999999</v>
      </c>
      <c r="T90">
        <v>0</v>
      </c>
      <c r="U90">
        <v>400.59538199999997</v>
      </c>
      <c r="V90">
        <v>0</v>
      </c>
      <c r="W90">
        <v>0</v>
      </c>
      <c r="X90">
        <v>141.11344700000001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3.681953</v>
      </c>
      <c r="AF90">
        <v>8.4888680000000001</v>
      </c>
      <c r="AG90">
        <v>41.274611999999998</v>
      </c>
      <c r="AH90">
        <v>0</v>
      </c>
      <c r="AI90">
        <v>0</v>
      </c>
      <c r="AJ90">
        <v>0</v>
      </c>
      <c r="AK90">
        <v>50.377904000000001</v>
      </c>
      <c r="AL90">
        <v>10.004123</v>
      </c>
      <c r="AM90">
        <v>0</v>
      </c>
      <c r="AN90">
        <v>0.45749400000000001</v>
      </c>
      <c r="AO90">
        <v>0</v>
      </c>
      <c r="AP90">
        <v>2.450809</v>
      </c>
      <c r="AQ90">
        <v>0</v>
      </c>
      <c r="AR90">
        <v>22.177814000000001</v>
      </c>
      <c r="AS90">
        <v>15.44182</v>
      </c>
      <c r="AT90">
        <v>13.269880000000001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2113.9324449999999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536.26995999999997</v>
      </c>
      <c r="L91">
        <v>328.48516899999998</v>
      </c>
      <c r="M91">
        <v>88.007199999999997</v>
      </c>
      <c r="N91">
        <v>112.998375</v>
      </c>
      <c r="O91">
        <v>118.298537</v>
      </c>
      <c r="P91">
        <v>99.456506000000005</v>
      </c>
      <c r="Q91">
        <v>13.948959</v>
      </c>
      <c r="R91">
        <v>27.375692000000001</v>
      </c>
      <c r="S91">
        <v>17.783671999999999</v>
      </c>
      <c r="T91">
        <v>0</v>
      </c>
      <c r="U91">
        <v>400.59538199999997</v>
      </c>
      <c r="V91">
        <v>0</v>
      </c>
      <c r="W91">
        <v>0</v>
      </c>
      <c r="X91">
        <v>141.11344700000001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3.681953</v>
      </c>
      <c r="AF91">
        <v>8.4888680000000001</v>
      </c>
      <c r="AG91">
        <v>41.274611999999998</v>
      </c>
      <c r="AH91">
        <v>0</v>
      </c>
      <c r="AI91">
        <v>0</v>
      </c>
      <c r="AJ91">
        <v>0</v>
      </c>
      <c r="AK91">
        <v>50.377904000000001</v>
      </c>
      <c r="AL91">
        <v>10.004123</v>
      </c>
      <c r="AM91">
        <v>0</v>
      </c>
      <c r="AN91">
        <v>0.45749400000000001</v>
      </c>
      <c r="AO91">
        <v>0</v>
      </c>
      <c r="AP91">
        <v>2.450809</v>
      </c>
      <c r="AQ91">
        <v>0</v>
      </c>
      <c r="AR91">
        <v>22.177814000000001</v>
      </c>
      <c r="AS91">
        <v>15.44182</v>
      </c>
      <c r="AT91">
        <v>14.345907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2053.0342029999993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505.65875999999997</v>
      </c>
      <c r="L92">
        <v>328.48516899999998</v>
      </c>
      <c r="M92">
        <v>88.007199999999997</v>
      </c>
      <c r="N92">
        <v>112.998375</v>
      </c>
      <c r="O92">
        <v>118.298537</v>
      </c>
      <c r="P92">
        <v>99.456506000000005</v>
      </c>
      <c r="Q92">
        <v>13.948959</v>
      </c>
      <c r="R92">
        <v>27.375692000000001</v>
      </c>
      <c r="S92">
        <v>17.783671999999999</v>
      </c>
      <c r="T92">
        <v>0</v>
      </c>
      <c r="U92">
        <v>400.59538199999997</v>
      </c>
      <c r="V92">
        <v>0</v>
      </c>
      <c r="W92">
        <v>0</v>
      </c>
      <c r="X92">
        <v>141.11344700000001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3.681953</v>
      </c>
      <c r="AF92">
        <v>8.4888680000000001</v>
      </c>
      <c r="AG92">
        <v>41.274611999999998</v>
      </c>
      <c r="AH92">
        <v>0</v>
      </c>
      <c r="AI92">
        <v>0</v>
      </c>
      <c r="AJ92">
        <v>0</v>
      </c>
      <c r="AK92">
        <v>50.377904000000001</v>
      </c>
      <c r="AL92">
        <v>10.004123</v>
      </c>
      <c r="AM92">
        <v>0</v>
      </c>
      <c r="AN92">
        <v>0.45749400000000001</v>
      </c>
      <c r="AO92">
        <v>0</v>
      </c>
      <c r="AP92">
        <v>2.450809</v>
      </c>
      <c r="AQ92">
        <v>0</v>
      </c>
      <c r="AR92">
        <v>22.177814000000001</v>
      </c>
      <c r="AS92">
        <v>15.44182</v>
      </c>
      <c r="AT92">
        <v>11.877452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2019.9545479999995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447.49748</v>
      </c>
      <c r="L93">
        <v>328.48516899999998</v>
      </c>
      <c r="M93">
        <v>88.007199999999997</v>
      </c>
      <c r="N93">
        <v>112.998375</v>
      </c>
      <c r="O93">
        <v>118.298537</v>
      </c>
      <c r="P93">
        <v>99.456506000000005</v>
      </c>
      <c r="Q93">
        <v>13.948959</v>
      </c>
      <c r="R93">
        <v>27.375692000000001</v>
      </c>
      <c r="S93">
        <v>17.783671999999999</v>
      </c>
      <c r="T93">
        <v>0</v>
      </c>
      <c r="U93">
        <v>400.59538199999997</v>
      </c>
      <c r="V93">
        <v>0</v>
      </c>
      <c r="W93">
        <v>0</v>
      </c>
      <c r="X93">
        <v>141.11344700000001</v>
      </c>
      <c r="Y93">
        <v>0</v>
      </c>
      <c r="Z93">
        <v>6.3135599999999998</v>
      </c>
      <c r="AA93">
        <v>0</v>
      </c>
      <c r="AB93">
        <v>0</v>
      </c>
      <c r="AC93">
        <v>0</v>
      </c>
      <c r="AD93">
        <v>0</v>
      </c>
      <c r="AE93">
        <v>3.681953</v>
      </c>
      <c r="AF93">
        <v>8.4888680000000001</v>
      </c>
      <c r="AG93">
        <v>41.274611999999998</v>
      </c>
      <c r="AH93">
        <v>0</v>
      </c>
      <c r="AI93">
        <v>0</v>
      </c>
      <c r="AJ93">
        <v>0</v>
      </c>
      <c r="AK93">
        <v>50.377904000000001</v>
      </c>
      <c r="AL93">
        <v>10.004123</v>
      </c>
      <c r="AM93">
        <v>0</v>
      </c>
      <c r="AN93">
        <v>0.45749400000000001</v>
      </c>
      <c r="AO93">
        <v>0</v>
      </c>
      <c r="AP93">
        <v>2.450809</v>
      </c>
      <c r="AQ93">
        <v>0</v>
      </c>
      <c r="AR93">
        <v>22.177814000000001</v>
      </c>
      <c r="AS93">
        <v>15.44182</v>
      </c>
      <c r="AT93">
        <v>14.345907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1970.5752829999997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379.96152000000001</v>
      </c>
      <c r="L94">
        <v>328.48516899999998</v>
      </c>
      <c r="M94">
        <v>88.007199999999997</v>
      </c>
      <c r="N94">
        <v>112.998375</v>
      </c>
      <c r="O94">
        <v>118.298537</v>
      </c>
      <c r="P94">
        <v>99.456506000000005</v>
      </c>
      <c r="Q94">
        <v>13.948959</v>
      </c>
      <c r="R94">
        <v>18.550357999999999</v>
      </c>
      <c r="S94">
        <v>17.783671999999999</v>
      </c>
      <c r="T94">
        <v>0</v>
      </c>
      <c r="U94">
        <v>400.59538199999997</v>
      </c>
      <c r="V94">
        <v>0</v>
      </c>
      <c r="W94">
        <v>0</v>
      </c>
      <c r="X94">
        <v>141.11344700000001</v>
      </c>
      <c r="Y94">
        <v>0</v>
      </c>
      <c r="Z94">
        <v>6.3135599999999998</v>
      </c>
      <c r="AA94">
        <v>0</v>
      </c>
      <c r="AB94">
        <v>0</v>
      </c>
      <c r="AC94">
        <v>0</v>
      </c>
      <c r="AD94">
        <v>0</v>
      </c>
      <c r="AE94">
        <v>3.681953</v>
      </c>
      <c r="AF94">
        <v>8.4888680000000001</v>
      </c>
      <c r="AG94">
        <v>41.274611999999998</v>
      </c>
      <c r="AH94">
        <v>0</v>
      </c>
      <c r="AI94">
        <v>0</v>
      </c>
      <c r="AJ94">
        <v>0</v>
      </c>
      <c r="AK94">
        <v>50.377904000000001</v>
      </c>
      <c r="AL94">
        <v>10.004123</v>
      </c>
      <c r="AM94">
        <v>0</v>
      </c>
      <c r="AN94">
        <v>0.45749400000000001</v>
      </c>
      <c r="AO94">
        <v>0</v>
      </c>
      <c r="AP94">
        <v>2.450809</v>
      </c>
      <c r="AQ94">
        <v>0</v>
      </c>
      <c r="AR94">
        <v>22.177814000000001</v>
      </c>
      <c r="AS94">
        <v>15.44182</v>
      </c>
      <c r="AT94">
        <v>14.345907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1894.2139889999994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359.79774900000001</v>
      </c>
      <c r="L95">
        <v>331.33807200000001</v>
      </c>
      <c r="M95">
        <v>88.007199999999997</v>
      </c>
      <c r="N95">
        <v>112.998375</v>
      </c>
      <c r="O95">
        <v>118.298537</v>
      </c>
      <c r="P95">
        <v>99.456506000000005</v>
      </c>
      <c r="Q95">
        <v>9.5660000000000007</v>
      </c>
      <c r="R95">
        <v>18.550357999999999</v>
      </c>
      <c r="S95">
        <v>13.589642</v>
      </c>
      <c r="T95">
        <v>0</v>
      </c>
      <c r="U95">
        <v>400.59538199999997</v>
      </c>
      <c r="V95">
        <v>0</v>
      </c>
      <c r="W95">
        <v>0</v>
      </c>
      <c r="X95">
        <v>141.11344700000001</v>
      </c>
      <c r="Y95">
        <v>0</v>
      </c>
      <c r="Z95">
        <v>6.3135599999999998</v>
      </c>
      <c r="AA95">
        <v>0</v>
      </c>
      <c r="AB95">
        <v>0</v>
      </c>
      <c r="AC95">
        <v>0</v>
      </c>
      <c r="AD95">
        <v>0</v>
      </c>
      <c r="AE95">
        <v>3.681953</v>
      </c>
      <c r="AF95">
        <v>8.4888680000000001</v>
      </c>
      <c r="AG95">
        <v>41.274611999999998</v>
      </c>
      <c r="AH95">
        <v>0</v>
      </c>
      <c r="AI95">
        <v>0</v>
      </c>
      <c r="AJ95">
        <v>0</v>
      </c>
      <c r="AK95">
        <v>50.377904000000001</v>
      </c>
      <c r="AL95">
        <v>10.004123</v>
      </c>
      <c r="AM95">
        <v>0</v>
      </c>
      <c r="AN95">
        <v>0.45749400000000001</v>
      </c>
      <c r="AO95">
        <v>0</v>
      </c>
      <c r="AP95">
        <v>2.6958899999999999</v>
      </c>
      <c r="AQ95">
        <v>0</v>
      </c>
      <c r="AR95">
        <v>22.177814000000001</v>
      </c>
      <c r="AS95">
        <v>15.184456000000001</v>
      </c>
      <c r="AT95">
        <v>14.345907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1868.3138489999994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359.79656899999998</v>
      </c>
      <c r="L96">
        <v>331.33807200000001</v>
      </c>
      <c r="M96">
        <v>88.007199999999997</v>
      </c>
      <c r="N96">
        <v>112.998375</v>
      </c>
      <c r="O96">
        <v>118.298537</v>
      </c>
      <c r="P96">
        <v>99.456506000000005</v>
      </c>
      <c r="Q96">
        <v>9.5660000000000007</v>
      </c>
      <c r="R96">
        <v>20.901720999999998</v>
      </c>
      <c r="S96">
        <v>13.589642</v>
      </c>
      <c r="T96">
        <v>0</v>
      </c>
      <c r="U96">
        <v>400.59538199999997</v>
      </c>
      <c r="V96">
        <v>0</v>
      </c>
      <c r="W96">
        <v>0</v>
      </c>
      <c r="X96">
        <v>115.489553</v>
      </c>
      <c r="Y96">
        <v>0</v>
      </c>
      <c r="Z96">
        <v>6.3135599999999998</v>
      </c>
      <c r="AA96">
        <v>0</v>
      </c>
      <c r="AB96">
        <v>0</v>
      </c>
      <c r="AC96">
        <v>0</v>
      </c>
      <c r="AD96">
        <v>0</v>
      </c>
      <c r="AE96">
        <v>3.681953</v>
      </c>
      <c r="AF96">
        <v>8.4888680000000001</v>
      </c>
      <c r="AG96">
        <v>41.274611999999998</v>
      </c>
      <c r="AH96">
        <v>0</v>
      </c>
      <c r="AI96">
        <v>0</v>
      </c>
      <c r="AJ96">
        <v>0</v>
      </c>
      <c r="AK96">
        <v>50.377904000000001</v>
      </c>
      <c r="AL96">
        <v>10.004123</v>
      </c>
      <c r="AM96">
        <v>0</v>
      </c>
      <c r="AN96">
        <v>0.45749400000000001</v>
      </c>
      <c r="AO96">
        <v>0</v>
      </c>
      <c r="AP96">
        <v>2.6958899999999999</v>
      </c>
      <c r="AQ96">
        <v>0</v>
      </c>
      <c r="AR96">
        <v>22.177814000000001</v>
      </c>
      <c r="AS96">
        <v>15.184456000000001</v>
      </c>
      <c r="AT96">
        <v>14.345907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1845.0401379999996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359.79774900000001</v>
      </c>
      <c r="L97">
        <v>331.33807200000001</v>
      </c>
      <c r="M97">
        <v>88.007199999999997</v>
      </c>
      <c r="N97">
        <v>112.998375</v>
      </c>
      <c r="O97">
        <v>118.298537</v>
      </c>
      <c r="P97">
        <v>99.456506000000005</v>
      </c>
      <c r="Q97">
        <v>9.5660000000000007</v>
      </c>
      <c r="R97">
        <v>20.901720999999998</v>
      </c>
      <c r="S97">
        <v>13.589642</v>
      </c>
      <c r="T97">
        <v>0</v>
      </c>
      <c r="U97">
        <v>400.59538199999997</v>
      </c>
      <c r="V97">
        <v>0</v>
      </c>
      <c r="W97">
        <v>0</v>
      </c>
      <c r="X97">
        <v>98.270752999999999</v>
      </c>
      <c r="Y97">
        <v>0</v>
      </c>
      <c r="Z97">
        <v>6.3135599999999998</v>
      </c>
      <c r="AA97">
        <v>0</v>
      </c>
      <c r="AB97">
        <v>0</v>
      </c>
      <c r="AC97">
        <v>0</v>
      </c>
      <c r="AD97">
        <v>0</v>
      </c>
      <c r="AE97">
        <v>3.681953</v>
      </c>
      <c r="AF97">
        <v>8.4888680000000001</v>
      </c>
      <c r="AG97">
        <v>41.274611999999998</v>
      </c>
      <c r="AH97">
        <v>0</v>
      </c>
      <c r="AI97">
        <v>0</v>
      </c>
      <c r="AJ97">
        <v>0</v>
      </c>
      <c r="AK97">
        <v>50.377904000000001</v>
      </c>
      <c r="AL97">
        <v>10.004123</v>
      </c>
      <c r="AM97">
        <v>0</v>
      </c>
      <c r="AN97">
        <v>0.45749400000000001</v>
      </c>
      <c r="AO97">
        <v>0</v>
      </c>
      <c r="AP97">
        <v>2.6958899999999999</v>
      </c>
      <c r="AQ97">
        <v>0</v>
      </c>
      <c r="AR97">
        <v>22.177814000000001</v>
      </c>
      <c r="AS97">
        <v>15.184456000000001</v>
      </c>
      <c r="AT97">
        <v>13.837579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1827.3141899999996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359.79656899999998</v>
      </c>
      <c r="L98">
        <v>331.33807200000001</v>
      </c>
      <c r="M98">
        <v>88.007199999999997</v>
      </c>
      <c r="N98">
        <v>112.998375</v>
      </c>
      <c r="O98">
        <v>118.298537</v>
      </c>
      <c r="P98">
        <v>99.456506000000005</v>
      </c>
      <c r="Q98">
        <v>9.5660000000000007</v>
      </c>
      <c r="R98">
        <v>20.901720999999998</v>
      </c>
      <c r="S98">
        <v>13.589642</v>
      </c>
      <c r="T98">
        <v>0</v>
      </c>
      <c r="U98">
        <v>400.59538199999997</v>
      </c>
      <c r="V98">
        <v>0</v>
      </c>
      <c r="W98">
        <v>0</v>
      </c>
      <c r="X98">
        <v>98.270752999999999</v>
      </c>
      <c r="Y98">
        <v>0</v>
      </c>
      <c r="Z98">
        <v>6.3135599999999998</v>
      </c>
      <c r="AA98">
        <v>0</v>
      </c>
      <c r="AB98">
        <v>0</v>
      </c>
      <c r="AC98">
        <v>0</v>
      </c>
      <c r="AD98">
        <v>0</v>
      </c>
      <c r="AE98">
        <v>3.681953</v>
      </c>
      <c r="AF98">
        <v>8.4888680000000001</v>
      </c>
      <c r="AG98">
        <v>41.274611999999998</v>
      </c>
      <c r="AH98">
        <v>0</v>
      </c>
      <c r="AI98">
        <v>0</v>
      </c>
      <c r="AJ98">
        <v>0</v>
      </c>
      <c r="AK98">
        <v>50.377904000000001</v>
      </c>
      <c r="AL98">
        <v>10.004123</v>
      </c>
      <c r="AM98">
        <v>0</v>
      </c>
      <c r="AN98">
        <v>0.45749400000000001</v>
      </c>
      <c r="AO98">
        <v>0</v>
      </c>
      <c r="AP98">
        <v>2.6958899999999999</v>
      </c>
      <c r="AQ98">
        <v>0</v>
      </c>
      <c r="AR98">
        <v>22.177814000000001</v>
      </c>
      <c r="AS98">
        <v>15.184456000000001</v>
      </c>
      <c r="AT98">
        <v>13.848839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1827.3242699999996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13.004976924249991</v>
      </c>
      <c r="L99">
        <f t="shared" si="2"/>
        <v>10.641107179749996</v>
      </c>
      <c r="M99">
        <f t="shared" si="2"/>
        <v>1.7976934890000003</v>
      </c>
      <c r="N99">
        <f t="shared" si="2"/>
        <v>2.4823705179999984</v>
      </c>
      <c r="O99">
        <f t="shared" si="2"/>
        <v>2.6030172295000003</v>
      </c>
      <c r="P99">
        <f t="shared" si="2"/>
        <v>2.2019042640000053</v>
      </c>
      <c r="Q99">
        <f t="shared" si="2"/>
        <v>0.38107429650000024</v>
      </c>
      <c r="R99">
        <f t="shared" si="2"/>
        <v>0.75715181874999993</v>
      </c>
      <c r="S99">
        <f t="shared" si="2"/>
        <v>0.47967321574999999</v>
      </c>
      <c r="T99">
        <f t="shared" si="2"/>
        <v>0</v>
      </c>
      <c r="U99">
        <f t="shared" si="2"/>
        <v>9.6142891679999902</v>
      </c>
      <c r="V99">
        <f t="shared" si="2"/>
        <v>0</v>
      </c>
      <c r="W99">
        <f t="shared" si="2"/>
        <v>0</v>
      </c>
      <c r="X99">
        <f t="shared" si="2"/>
        <v>2.8103408539999988</v>
      </c>
      <c r="Y99">
        <f t="shared" si="2"/>
        <v>0</v>
      </c>
      <c r="Z99">
        <f t="shared" si="2"/>
        <v>9.4106767499999952E-2</v>
      </c>
      <c r="AA99">
        <f t="shared" si="2"/>
        <v>0</v>
      </c>
      <c r="AB99">
        <f t="shared" si="2"/>
        <v>0.11651981875</v>
      </c>
      <c r="AC99">
        <f t="shared" si="2"/>
        <v>8.5246572749999985E-2</v>
      </c>
      <c r="AD99">
        <f t="shared" si="2"/>
        <v>0.14416689525000001</v>
      </c>
      <c r="AE99">
        <f t="shared" si="2"/>
        <v>0.24619503325000033</v>
      </c>
      <c r="AF99">
        <f t="shared" si="2"/>
        <v>0.2450453280000002</v>
      </c>
      <c r="AG99">
        <f t="shared" si="2"/>
        <v>0.99059068800000161</v>
      </c>
      <c r="AH99">
        <f t="shared" si="2"/>
        <v>0.64318914375000014</v>
      </c>
      <c r="AI99">
        <f t="shared" si="2"/>
        <v>4.9927822999999989E-2</v>
      </c>
      <c r="AJ99">
        <f t="shared" si="2"/>
        <v>0</v>
      </c>
      <c r="AK99">
        <f t="shared" si="2"/>
        <v>1.2090696959999989</v>
      </c>
      <c r="AL99">
        <f t="shared" si="2"/>
        <v>0.41795002099999951</v>
      </c>
      <c r="AM99">
        <f t="shared" si="2"/>
        <v>0</v>
      </c>
      <c r="AN99">
        <f t="shared" si="2"/>
        <v>1.0979855999999986E-2</v>
      </c>
      <c r="AO99">
        <f t="shared" si="2"/>
        <v>0</v>
      </c>
      <c r="AP99">
        <f t="shared" si="2"/>
        <v>0.10011555449999995</v>
      </c>
      <c r="AQ99">
        <f t="shared" si="2"/>
        <v>0.44355628674999997</v>
      </c>
      <c r="AR99">
        <f t="shared" si="2"/>
        <v>0.60012109750000042</v>
      </c>
      <c r="AS99">
        <f t="shared" si="2"/>
        <v>0.40689195225000008</v>
      </c>
      <c r="AT99">
        <f t="shared" si="2"/>
        <v>0.33228595449999976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52.909557446250005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>
      <c r="A2" s="210"/>
      <c r="AS2" s="19"/>
      <c r="AT2" s="169"/>
      <c r="AU2" s="169"/>
      <c r="AV2" s="169"/>
      <c r="AW2" s="169"/>
      <c r="AX2" s="169"/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>
      <c r="A2" s="210"/>
      <c r="AS2" s="19"/>
      <c r="AT2" s="169"/>
      <c r="AU2" s="169"/>
      <c r="AV2" s="169"/>
      <c r="AW2" s="169"/>
      <c r="AX2" s="169"/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44572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182.45</v>
      </c>
      <c r="C3" s="75">
        <v>35.94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69.86</v>
      </c>
      <c r="J3">
        <v>147.97</v>
      </c>
      <c r="K3">
        <v>59.31</v>
      </c>
      <c r="L3">
        <v>0.93</v>
      </c>
      <c r="M3">
        <v>8.83</v>
      </c>
      <c r="N3" s="135">
        <v>0</v>
      </c>
      <c r="O3" s="135">
        <v>0</v>
      </c>
      <c r="P3" s="135">
        <v>0</v>
      </c>
      <c r="Q3">
        <v>1.29</v>
      </c>
      <c r="R3">
        <v>0</v>
      </c>
      <c r="S3">
        <v>1.8</v>
      </c>
      <c r="T3">
        <v>32.33</v>
      </c>
      <c r="U3">
        <v>10.78</v>
      </c>
      <c r="V3">
        <v>10.76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182.45</v>
      </c>
      <c r="C4" s="75">
        <v>35.94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69.86</v>
      </c>
      <c r="J4">
        <v>147.97</v>
      </c>
      <c r="K4">
        <v>59.31</v>
      </c>
      <c r="L4">
        <v>0.93</v>
      </c>
      <c r="M4">
        <v>8.57</v>
      </c>
      <c r="N4" s="135">
        <v>0</v>
      </c>
      <c r="O4" s="135">
        <v>0</v>
      </c>
      <c r="P4" s="135">
        <v>0</v>
      </c>
      <c r="Q4">
        <v>1.29</v>
      </c>
      <c r="R4">
        <v>0</v>
      </c>
      <c r="S4">
        <v>1.8</v>
      </c>
      <c r="T4">
        <v>32.46</v>
      </c>
      <c r="U4">
        <v>10.82</v>
      </c>
      <c r="V4">
        <v>10.81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182.45</v>
      </c>
      <c r="C5" s="75">
        <v>35.94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69.86</v>
      </c>
      <c r="J5">
        <v>147.97</v>
      </c>
      <c r="K5">
        <v>59.31</v>
      </c>
      <c r="L5">
        <v>0.93</v>
      </c>
      <c r="M5">
        <v>5.79</v>
      </c>
      <c r="N5" s="135">
        <v>0</v>
      </c>
      <c r="O5" s="135">
        <v>0</v>
      </c>
      <c r="P5" s="135">
        <v>0</v>
      </c>
      <c r="Q5">
        <v>1.29</v>
      </c>
      <c r="R5">
        <v>0</v>
      </c>
      <c r="S5">
        <v>1.8</v>
      </c>
      <c r="T5">
        <v>32.28</v>
      </c>
      <c r="U5">
        <v>10.76</v>
      </c>
      <c r="V5">
        <v>10.76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182.45</v>
      </c>
      <c r="C6" s="75">
        <v>35.94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69.86</v>
      </c>
      <c r="J6">
        <v>147.97</v>
      </c>
      <c r="K6">
        <v>59.31</v>
      </c>
      <c r="L6">
        <v>0.93</v>
      </c>
      <c r="M6">
        <v>5.64</v>
      </c>
      <c r="N6" s="135">
        <v>0</v>
      </c>
      <c r="O6" s="135">
        <v>0</v>
      </c>
      <c r="P6" s="135">
        <v>0</v>
      </c>
      <c r="Q6">
        <v>1.29</v>
      </c>
      <c r="R6">
        <v>0</v>
      </c>
      <c r="S6">
        <v>1.8</v>
      </c>
      <c r="T6">
        <v>32.33</v>
      </c>
      <c r="U6">
        <v>10.78</v>
      </c>
      <c r="V6">
        <v>10.76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182.45</v>
      </c>
      <c r="C7" s="75">
        <v>35.94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69.86</v>
      </c>
      <c r="J7">
        <v>147.97</v>
      </c>
      <c r="K7">
        <v>59.31</v>
      </c>
      <c r="L7">
        <v>0.93</v>
      </c>
      <c r="M7">
        <v>5.57</v>
      </c>
      <c r="N7" s="135">
        <v>0</v>
      </c>
      <c r="O7" s="135">
        <v>0</v>
      </c>
      <c r="P7" s="135">
        <v>0</v>
      </c>
      <c r="Q7">
        <v>1.29</v>
      </c>
      <c r="R7">
        <v>0</v>
      </c>
      <c r="S7">
        <v>1.8</v>
      </c>
      <c r="T7">
        <v>33.299999999999997</v>
      </c>
      <c r="U7">
        <v>11.1</v>
      </c>
      <c r="V7">
        <v>11.1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182.45</v>
      </c>
      <c r="C8" s="75">
        <v>35.94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69.86</v>
      </c>
      <c r="J8">
        <v>147.97</v>
      </c>
      <c r="K8">
        <v>83.22</v>
      </c>
      <c r="L8">
        <v>0.93</v>
      </c>
      <c r="M8">
        <v>5.6</v>
      </c>
      <c r="N8" s="135">
        <v>0</v>
      </c>
      <c r="O8" s="135">
        <v>0</v>
      </c>
      <c r="P8" s="135">
        <v>0</v>
      </c>
      <c r="Q8">
        <v>1.29</v>
      </c>
      <c r="R8">
        <v>0</v>
      </c>
      <c r="S8">
        <v>1.8</v>
      </c>
      <c r="T8">
        <v>33.4</v>
      </c>
      <c r="U8">
        <v>11.13</v>
      </c>
      <c r="V8">
        <v>11.13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182.45</v>
      </c>
      <c r="C9" s="75">
        <v>31.16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69.86</v>
      </c>
      <c r="J9">
        <v>147.97</v>
      </c>
      <c r="K9">
        <v>59.31</v>
      </c>
      <c r="L9">
        <v>0.93</v>
      </c>
      <c r="M9">
        <v>5.67</v>
      </c>
      <c r="N9" s="135">
        <v>0</v>
      </c>
      <c r="O9" s="135">
        <v>0</v>
      </c>
      <c r="P9" s="135">
        <v>0</v>
      </c>
      <c r="Q9">
        <v>1.29</v>
      </c>
      <c r="R9">
        <v>0</v>
      </c>
      <c r="S9">
        <v>1.8</v>
      </c>
      <c r="T9">
        <v>33.04</v>
      </c>
      <c r="U9">
        <v>11.01</v>
      </c>
      <c r="V9">
        <v>11.02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150.19</v>
      </c>
      <c r="C10" s="75">
        <v>31.16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69.86</v>
      </c>
      <c r="J10">
        <v>147.97</v>
      </c>
      <c r="K10">
        <v>43.97</v>
      </c>
      <c r="L10">
        <v>0.93</v>
      </c>
      <c r="M10">
        <v>5.72</v>
      </c>
      <c r="N10" s="135">
        <v>0</v>
      </c>
      <c r="O10" s="135">
        <v>0</v>
      </c>
      <c r="P10" s="135">
        <v>0</v>
      </c>
      <c r="Q10">
        <v>1.29</v>
      </c>
      <c r="R10">
        <v>0</v>
      </c>
      <c r="S10">
        <v>1.8</v>
      </c>
      <c r="T10">
        <v>32.590000000000003</v>
      </c>
      <c r="U10">
        <v>10.86</v>
      </c>
      <c r="V10">
        <v>10.87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150.19</v>
      </c>
      <c r="C11" s="75">
        <v>31.16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69.86</v>
      </c>
      <c r="J11">
        <v>147.97</v>
      </c>
      <c r="K11">
        <v>43.97</v>
      </c>
      <c r="L11">
        <v>1</v>
      </c>
      <c r="M11">
        <v>5.8</v>
      </c>
      <c r="N11" s="135">
        <v>0</v>
      </c>
      <c r="O11" s="135">
        <v>0</v>
      </c>
      <c r="P11" s="135">
        <v>0</v>
      </c>
      <c r="Q11">
        <v>1.29</v>
      </c>
      <c r="R11">
        <v>0</v>
      </c>
      <c r="S11">
        <v>1.8</v>
      </c>
      <c r="T11">
        <v>32.549999999999997</v>
      </c>
      <c r="U11">
        <v>10.85</v>
      </c>
      <c r="V11">
        <v>10.85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150.19</v>
      </c>
      <c r="C12" s="75">
        <v>31.16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69.86</v>
      </c>
      <c r="J12">
        <v>147.97</v>
      </c>
      <c r="K12">
        <v>43.97</v>
      </c>
      <c r="L12">
        <v>1</v>
      </c>
      <c r="M12">
        <v>5.88</v>
      </c>
      <c r="N12" s="135">
        <v>0</v>
      </c>
      <c r="O12" s="135">
        <v>0</v>
      </c>
      <c r="P12" s="135">
        <v>0</v>
      </c>
      <c r="Q12">
        <v>1.29</v>
      </c>
      <c r="R12">
        <v>0</v>
      </c>
      <c r="S12">
        <v>1.8</v>
      </c>
      <c r="T12">
        <v>32.28</v>
      </c>
      <c r="U12">
        <v>10.76</v>
      </c>
      <c r="V12">
        <v>10.76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150.19</v>
      </c>
      <c r="C13" s="75">
        <v>31.16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69.86</v>
      </c>
      <c r="J13">
        <v>147.97</v>
      </c>
      <c r="K13">
        <v>43.97</v>
      </c>
      <c r="L13">
        <v>1</v>
      </c>
      <c r="M13">
        <v>5.86</v>
      </c>
      <c r="N13" s="135">
        <v>0</v>
      </c>
      <c r="O13" s="135">
        <v>0</v>
      </c>
      <c r="P13" s="135">
        <v>0</v>
      </c>
      <c r="Q13">
        <v>1.29</v>
      </c>
      <c r="R13">
        <v>0</v>
      </c>
      <c r="S13">
        <v>1.8</v>
      </c>
      <c r="T13">
        <v>33.32</v>
      </c>
      <c r="U13">
        <v>11.11</v>
      </c>
      <c r="V13">
        <v>11.1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150.19</v>
      </c>
      <c r="C14" s="75">
        <v>31.16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69.86</v>
      </c>
      <c r="J14">
        <v>147.97</v>
      </c>
      <c r="K14">
        <v>43.97</v>
      </c>
      <c r="L14">
        <v>1</v>
      </c>
      <c r="M14">
        <v>5.83</v>
      </c>
      <c r="N14" s="135">
        <v>0</v>
      </c>
      <c r="O14" s="135">
        <v>0</v>
      </c>
      <c r="P14" s="135">
        <v>0</v>
      </c>
      <c r="Q14">
        <v>1.29</v>
      </c>
      <c r="R14">
        <v>0</v>
      </c>
      <c r="S14">
        <v>1.8</v>
      </c>
      <c r="T14">
        <v>41.78</v>
      </c>
      <c r="U14">
        <v>13.93</v>
      </c>
      <c r="V14">
        <v>13.91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171.23</v>
      </c>
      <c r="C15" s="75">
        <v>31.16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69.86</v>
      </c>
      <c r="J15">
        <v>147.97</v>
      </c>
      <c r="K15">
        <v>43.97</v>
      </c>
      <c r="L15">
        <v>1</v>
      </c>
      <c r="M15">
        <v>5.77</v>
      </c>
      <c r="N15" s="135">
        <v>0</v>
      </c>
      <c r="O15" s="135">
        <v>0</v>
      </c>
      <c r="P15" s="135">
        <v>0</v>
      </c>
      <c r="Q15">
        <v>1.29</v>
      </c>
      <c r="R15">
        <v>0</v>
      </c>
      <c r="S15">
        <v>1.8</v>
      </c>
      <c r="T15">
        <v>42.99</v>
      </c>
      <c r="U15">
        <v>14.33</v>
      </c>
      <c r="V15">
        <v>14.32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150.19</v>
      </c>
      <c r="C16" s="75">
        <v>31.16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69.86</v>
      </c>
      <c r="J16">
        <v>147.97</v>
      </c>
      <c r="K16">
        <v>43.97</v>
      </c>
      <c r="L16">
        <v>1</v>
      </c>
      <c r="M16">
        <v>5.74</v>
      </c>
      <c r="N16" s="135">
        <v>0</v>
      </c>
      <c r="O16" s="135">
        <v>0</v>
      </c>
      <c r="P16" s="135">
        <v>0</v>
      </c>
      <c r="Q16">
        <v>1.29</v>
      </c>
      <c r="R16">
        <v>0</v>
      </c>
      <c r="S16">
        <v>1.8</v>
      </c>
      <c r="T16">
        <v>42.57</v>
      </c>
      <c r="U16">
        <v>14.19</v>
      </c>
      <c r="V16">
        <v>14.19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150.19</v>
      </c>
      <c r="C17" s="75">
        <v>31.16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69.86</v>
      </c>
      <c r="J17">
        <v>147.97</v>
      </c>
      <c r="K17">
        <v>43.97</v>
      </c>
      <c r="L17">
        <v>1</v>
      </c>
      <c r="M17">
        <v>5.67</v>
      </c>
      <c r="N17" s="135">
        <v>0</v>
      </c>
      <c r="O17" s="135">
        <v>0</v>
      </c>
      <c r="P17" s="135">
        <v>0</v>
      </c>
      <c r="Q17">
        <v>1.29</v>
      </c>
      <c r="R17">
        <v>0</v>
      </c>
      <c r="S17">
        <v>1.8</v>
      </c>
      <c r="T17">
        <v>41.24</v>
      </c>
      <c r="U17">
        <v>13.75</v>
      </c>
      <c r="V17">
        <v>13.73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150.19</v>
      </c>
      <c r="C18" s="75">
        <v>31.16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69.86</v>
      </c>
      <c r="J18">
        <v>147.97</v>
      </c>
      <c r="K18">
        <v>43.97</v>
      </c>
      <c r="L18">
        <v>1</v>
      </c>
      <c r="M18">
        <v>5.6</v>
      </c>
      <c r="N18" s="135">
        <v>0</v>
      </c>
      <c r="O18" s="135">
        <v>0</v>
      </c>
      <c r="P18" s="135">
        <v>0</v>
      </c>
      <c r="Q18">
        <v>1.29</v>
      </c>
      <c r="R18">
        <v>0</v>
      </c>
      <c r="S18">
        <v>1.8</v>
      </c>
      <c r="T18">
        <v>41.86</v>
      </c>
      <c r="U18">
        <v>13.95</v>
      </c>
      <c r="V18">
        <v>13.95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150.19</v>
      </c>
      <c r="C19" s="75">
        <v>31.16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69.86</v>
      </c>
      <c r="J19">
        <v>147.97</v>
      </c>
      <c r="K19">
        <v>43.97</v>
      </c>
      <c r="L19">
        <v>1</v>
      </c>
      <c r="M19">
        <v>5.47</v>
      </c>
      <c r="N19" s="135">
        <v>0</v>
      </c>
      <c r="O19" s="135">
        <v>0</v>
      </c>
      <c r="P19" s="135">
        <v>0</v>
      </c>
      <c r="Q19">
        <v>1.29</v>
      </c>
      <c r="R19">
        <v>0</v>
      </c>
      <c r="S19">
        <v>1.75</v>
      </c>
      <c r="T19">
        <v>40.11</v>
      </c>
      <c r="U19">
        <v>13.37</v>
      </c>
      <c r="V19">
        <v>13.37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182.45</v>
      </c>
      <c r="C20" s="75">
        <v>31.16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69.86</v>
      </c>
      <c r="J20">
        <v>147.97</v>
      </c>
      <c r="K20">
        <v>54.53</v>
      </c>
      <c r="L20">
        <v>1</v>
      </c>
      <c r="M20">
        <v>5.37</v>
      </c>
      <c r="N20" s="135">
        <v>0</v>
      </c>
      <c r="O20" s="135">
        <v>0</v>
      </c>
      <c r="P20" s="135">
        <v>0</v>
      </c>
      <c r="Q20">
        <v>1.29</v>
      </c>
      <c r="R20">
        <v>0</v>
      </c>
      <c r="S20">
        <v>1.75</v>
      </c>
      <c r="T20">
        <v>39.72</v>
      </c>
      <c r="U20">
        <v>13.24</v>
      </c>
      <c r="V20">
        <v>13.24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182.45</v>
      </c>
      <c r="C21" s="75">
        <v>31.16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69.86</v>
      </c>
      <c r="J21">
        <v>147.97</v>
      </c>
      <c r="K21">
        <v>54.53</v>
      </c>
      <c r="L21">
        <v>1</v>
      </c>
      <c r="M21">
        <v>5.39</v>
      </c>
      <c r="N21" s="135">
        <v>0</v>
      </c>
      <c r="O21" s="135">
        <v>0</v>
      </c>
      <c r="P21" s="135">
        <v>0</v>
      </c>
      <c r="Q21">
        <v>1.29</v>
      </c>
      <c r="R21">
        <v>0</v>
      </c>
      <c r="S21">
        <v>1.75</v>
      </c>
      <c r="T21">
        <v>29.63</v>
      </c>
      <c r="U21">
        <v>9.8800000000000008</v>
      </c>
      <c r="V21">
        <v>9.86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182.45</v>
      </c>
      <c r="C22" s="75">
        <v>31.16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65.73</v>
      </c>
      <c r="J22">
        <v>147.97</v>
      </c>
      <c r="K22">
        <v>83.22</v>
      </c>
      <c r="L22">
        <v>1</v>
      </c>
      <c r="M22">
        <v>5.38</v>
      </c>
      <c r="N22" s="135">
        <v>0</v>
      </c>
      <c r="O22" s="135">
        <v>0</v>
      </c>
      <c r="P22" s="135">
        <v>0</v>
      </c>
      <c r="Q22">
        <v>1.29</v>
      </c>
      <c r="R22">
        <v>0</v>
      </c>
      <c r="S22">
        <v>1.75</v>
      </c>
      <c r="T22">
        <v>29.76</v>
      </c>
      <c r="U22">
        <v>9.92</v>
      </c>
      <c r="V22">
        <v>9.92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182.45</v>
      </c>
      <c r="C23" s="75">
        <v>31.16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65.73</v>
      </c>
      <c r="J23">
        <v>147.97</v>
      </c>
      <c r="K23">
        <v>54.53</v>
      </c>
      <c r="L23">
        <v>1.08</v>
      </c>
      <c r="M23">
        <v>5.52</v>
      </c>
      <c r="N23" s="135">
        <v>0</v>
      </c>
      <c r="O23" s="135">
        <v>0</v>
      </c>
      <c r="P23" s="135">
        <v>0</v>
      </c>
      <c r="Q23">
        <v>1.29</v>
      </c>
      <c r="R23">
        <v>0</v>
      </c>
      <c r="S23">
        <v>1.75</v>
      </c>
      <c r="T23">
        <v>30.51</v>
      </c>
      <c r="U23">
        <v>10.17</v>
      </c>
      <c r="V23">
        <v>10.17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182.45</v>
      </c>
      <c r="C24" s="75">
        <v>31.16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65.73</v>
      </c>
      <c r="J24">
        <v>147.97</v>
      </c>
      <c r="K24">
        <v>54.53</v>
      </c>
      <c r="L24">
        <v>1.08</v>
      </c>
      <c r="M24">
        <v>5.63</v>
      </c>
      <c r="N24" s="135">
        <v>0</v>
      </c>
      <c r="O24" s="135">
        <v>0</v>
      </c>
      <c r="P24" s="135">
        <v>0</v>
      </c>
      <c r="Q24">
        <v>1.29</v>
      </c>
      <c r="R24">
        <v>0</v>
      </c>
      <c r="S24">
        <v>1.75</v>
      </c>
      <c r="T24">
        <v>30.47</v>
      </c>
      <c r="U24">
        <v>10.16</v>
      </c>
      <c r="V24">
        <v>10.14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182.45</v>
      </c>
      <c r="C25" s="75">
        <v>31.16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65.73</v>
      </c>
      <c r="J25">
        <v>147.97</v>
      </c>
      <c r="K25">
        <v>54.53</v>
      </c>
      <c r="L25">
        <v>1.08</v>
      </c>
      <c r="M25">
        <v>5.73</v>
      </c>
      <c r="N25" s="135">
        <v>0</v>
      </c>
      <c r="O25" s="135">
        <v>0</v>
      </c>
      <c r="P25" s="135">
        <v>0</v>
      </c>
      <c r="Q25">
        <v>1.29</v>
      </c>
      <c r="R25">
        <v>0</v>
      </c>
      <c r="S25">
        <v>1.75</v>
      </c>
      <c r="T25">
        <v>29.1</v>
      </c>
      <c r="U25">
        <v>9.6999999999999993</v>
      </c>
      <c r="V25">
        <v>9.69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182.45</v>
      </c>
      <c r="C26" s="75">
        <v>31.16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65.73</v>
      </c>
      <c r="J26">
        <v>147.97</v>
      </c>
      <c r="K26">
        <v>54.53</v>
      </c>
      <c r="L26">
        <v>1.08</v>
      </c>
      <c r="M26">
        <v>5.86</v>
      </c>
      <c r="N26" s="135">
        <v>0</v>
      </c>
      <c r="O26" s="135">
        <v>0</v>
      </c>
      <c r="P26" s="135">
        <v>0</v>
      </c>
      <c r="Q26">
        <v>1.29</v>
      </c>
      <c r="R26">
        <v>0</v>
      </c>
      <c r="S26">
        <v>1.75</v>
      </c>
      <c r="T26">
        <v>27.59</v>
      </c>
      <c r="U26">
        <v>9.1999999999999993</v>
      </c>
      <c r="V26">
        <v>9.18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217.7</v>
      </c>
      <c r="C27" s="75">
        <v>54.71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65.73</v>
      </c>
      <c r="J27">
        <v>200.89</v>
      </c>
      <c r="K27">
        <v>54.53</v>
      </c>
      <c r="L27">
        <v>1.08</v>
      </c>
      <c r="M27">
        <v>6.08</v>
      </c>
      <c r="N27" s="135">
        <v>0</v>
      </c>
      <c r="O27" s="135">
        <v>0</v>
      </c>
      <c r="P27" s="135">
        <v>0</v>
      </c>
      <c r="Q27">
        <v>1.29</v>
      </c>
      <c r="R27">
        <v>0</v>
      </c>
      <c r="S27">
        <v>1.75</v>
      </c>
      <c r="T27">
        <v>33.83</v>
      </c>
      <c r="U27">
        <v>11.28</v>
      </c>
      <c r="V27">
        <v>11.26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>
      <c r="A28" t="s">
        <v>70</v>
      </c>
      <c r="B28" s="75">
        <v>258.86</v>
      </c>
      <c r="C28" s="75">
        <v>73.94</v>
      </c>
      <c r="D28" s="135">
        <f t="shared" si="0"/>
        <v>0</v>
      </c>
      <c r="E28" s="75"/>
      <c r="F28" s="78">
        <v>0</v>
      </c>
      <c r="G28" s="78">
        <v>0</v>
      </c>
      <c r="H28" s="78">
        <v>0</v>
      </c>
      <c r="I28">
        <v>65.73</v>
      </c>
      <c r="J28">
        <v>248.72</v>
      </c>
      <c r="K28">
        <v>83.22</v>
      </c>
      <c r="L28">
        <v>1.08</v>
      </c>
      <c r="M28">
        <v>6</v>
      </c>
      <c r="N28" s="135">
        <v>0</v>
      </c>
      <c r="O28" s="135">
        <v>0</v>
      </c>
      <c r="P28" s="135">
        <v>0</v>
      </c>
      <c r="Q28">
        <v>1.29</v>
      </c>
      <c r="R28">
        <v>0</v>
      </c>
      <c r="S28">
        <v>1.75</v>
      </c>
      <c r="T28">
        <v>32.380000000000003</v>
      </c>
      <c r="U28">
        <v>10.79</v>
      </c>
      <c r="V28">
        <v>10.79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</row>
    <row r="29" spans="1:28">
      <c r="A29" t="s">
        <v>71</v>
      </c>
      <c r="B29" s="75">
        <v>258.86</v>
      </c>
      <c r="C29" s="75">
        <v>86.29</v>
      </c>
      <c r="D29" s="135">
        <f t="shared" si="0"/>
        <v>0</v>
      </c>
      <c r="E29" s="75"/>
      <c r="F29" s="78">
        <v>0.06</v>
      </c>
      <c r="G29" s="78">
        <v>0.06</v>
      </c>
      <c r="H29" s="78">
        <v>0.06</v>
      </c>
      <c r="I29">
        <v>65.73</v>
      </c>
      <c r="J29">
        <v>269.04000000000002</v>
      </c>
      <c r="K29">
        <v>100.2</v>
      </c>
      <c r="L29">
        <v>1.08</v>
      </c>
      <c r="M29">
        <v>6.05</v>
      </c>
      <c r="N29" s="135">
        <v>0</v>
      </c>
      <c r="O29" s="135">
        <v>0</v>
      </c>
      <c r="P29" s="135">
        <v>0</v>
      </c>
      <c r="Q29">
        <v>1.29</v>
      </c>
      <c r="R29">
        <v>0</v>
      </c>
      <c r="S29">
        <v>1.75</v>
      </c>
      <c r="T29">
        <v>32.159999999999997</v>
      </c>
      <c r="U29">
        <v>10.72</v>
      </c>
      <c r="V29">
        <v>10.71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</row>
    <row r="30" spans="1:28">
      <c r="A30" t="s">
        <v>72</v>
      </c>
      <c r="B30" s="75">
        <v>258.86</v>
      </c>
      <c r="C30" s="75">
        <v>86.29</v>
      </c>
      <c r="D30" s="135">
        <f t="shared" si="0"/>
        <v>7.2299999999999995</v>
      </c>
      <c r="E30" s="75"/>
      <c r="F30" s="78">
        <v>0.12</v>
      </c>
      <c r="G30" s="78">
        <v>0.12</v>
      </c>
      <c r="H30" s="78">
        <v>0.12</v>
      </c>
      <c r="I30">
        <v>65.73</v>
      </c>
      <c r="J30">
        <v>269.04000000000002</v>
      </c>
      <c r="K30">
        <v>100.2</v>
      </c>
      <c r="L30">
        <v>1.08</v>
      </c>
      <c r="M30">
        <v>6.06</v>
      </c>
      <c r="N30" s="135">
        <v>0.52</v>
      </c>
      <c r="O30" s="135">
        <v>6</v>
      </c>
      <c r="P30" s="135">
        <v>0.71</v>
      </c>
      <c r="Q30">
        <v>1.29</v>
      </c>
      <c r="R30">
        <v>0</v>
      </c>
      <c r="S30">
        <v>1.75</v>
      </c>
      <c r="T30">
        <v>30.65</v>
      </c>
      <c r="U30">
        <v>10.220000000000001</v>
      </c>
      <c r="V30">
        <v>10.210000000000001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</row>
    <row r="31" spans="1:28">
      <c r="A31" t="s">
        <v>73</v>
      </c>
      <c r="B31" s="75">
        <v>258.86</v>
      </c>
      <c r="C31" s="75">
        <v>86.29</v>
      </c>
      <c r="D31" s="135">
        <f t="shared" si="0"/>
        <v>22.87</v>
      </c>
      <c r="E31" s="75"/>
      <c r="F31" s="78">
        <v>0.21</v>
      </c>
      <c r="G31" s="78">
        <v>0.21</v>
      </c>
      <c r="H31" s="78">
        <v>0.21</v>
      </c>
      <c r="I31">
        <v>65.73</v>
      </c>
      <c r="J31">
        <v>269.04000000000002</v>
      </c>
      <c r="K31">
        <v>100.2</v>
      </c>
      <c r="L31">
        <v>1.08</v>
      </c>
      <c r="M31">
        <v>6.3</v>
      </c>
      <c r="N31" s="135">
        <v>4.9800000000000004</v>
      </c>
      <c r="O31" s="135">
        <v>13.14</v>
      </c>
      <c r="P31" s="135">
        <v>4.75</v>
      </c>
      <c r="Q31">
        <v>1.29</v>
      </c>
      <c r="R31">
        <v>0.43</v>
      </c>
      <c r="S31">
        <v>1.75</v>
      </c>
      <c r="T31">
        <v>28.87</v>
      </c>
      <c r="U31">
        <v>9.6199999999999992</v>
      </c>
      <c r="V31">
        <v>9.6199999999999992</v>
      </c>
      <c r="W31">
        <v>0</v>
      </c>
      <c r="X31">
        <v>0</v>
      </c>
      <c r="Y31">
        <v>0.03</v>
      </c>
      <c r="Z31">
        <v>2.87</v>
      </c>
      <c r="AA31">
        <v>0</v>
      </c>
      <c r="AB31">
        <v>0</v>
      </c>
    </row>
    <row r="32" spans="1:28">
      <c r="A32" t="s">
        <v>74</v>
      </c>
      <c r="B32" s="75">
        <v>258.86</v>
      </c>
      <c r="C32" s="75">
        <v>86.29</v>
      </c>
      <c r="D32" s="135">
        <f t="shared" si="0"/>
        <v>44.27</v>
      </c>
      <c r="E32" s="75"/>
      <c r="F32" s="78">
        <v>0.44</v>
      </c>
      <c r="G32" s="78">
        <v>0.44</v>
      </c>
      <c r="H32" s="78">
        <v>0.45</v>
      </c>
      <c r="I32">
        <v>65.73</v>
      </c>
      <c r="J32">
        <v>269.04000000000002</v>
      </c>
      <c r="K32">
        <v>100.2</v>
      </c>
      <c r="L32">
        <v>1.08</v>
      </c>
      <c r="M32">
        <v>6.63</v>
      </c>
      <c r="N32" s="135">
        <v>13.42</v>
      </c>
      <c r="O32" s="135">
        <v>18.93</v>
      </c>
      <c r="P32" s="135">
        <v>11.92</v>
      </c>
      <c r="Q32">
        <v>1.29</v>
      </c>
      <c r="R32">
        <v>3.63</v>
      </c>
      <c r="S32">
        <v>1.75</v>
      </c>
      <c r="T32">
        <v>29.87</v>
      </c>
      <c r="U32">
        <v>9.9600000000000009</v>
      </c>
      <c r="V32">
        <v>9.94</v>
      </c>
      <c r="W32">
        <v>0.17</v>
      </c>
      <c r="X32">
        <v>0.03</v>
      </c>
      <c r="Y32">
        <v>0.78</v>
      </c>
      <c r="Z32">
        <v>6.31</v>
      </c>
      <c r="AA32">
        <v>0</v>
      </c>
      <c r="AB32">
        <v>0</v>
      </c>
    </row>
    <row r="33" spans="1:28">
      <c r="A33" t="s">
        <v>75</v>
      </c>
      <c r="B33" s="75">
        <v>258.86</v>
      </c>
      <c r="C33" s="75">
        <v>86.29</v>
      </c>
      <c r="D33" s="135">
        <f t="shared" si="0"/>
        <v>79.45</v>
      </c>
      <c r="E33" s="75"/>
      <c r="F33" s="78">
        <v>0.73</v>
      </c>
      <c r="G33" s="78">
        <v>0.73</v>
      </c>
      <c r="H33" s="78">
        <v>0.74</v>
      </c>
      <c r="I33">
        <v>92.96</v>
      </c>
      <c r="J33">
        <v>269.04000000000002</v>
      </c>
      <c r="K33">
        <v>100.2</v>
      </c>
      <c r="L33">
        <v>1.08</v>
      </c>
      <c r="M33">
        <v>8.6199999999999992</v>
      </c>
      <c r="N33" s="135">
        <v>25.81</v>
      </c>
      <c r="O33" s="135">
        <v>33</v>
      </c>
      <c r="P33" s="135">
        <v>20.64</v>
      </c>
      <c r="Q33">
        <v>1.29</v>
      </c>
      <c r="R33">
        <v>10.48</v>
      </c>
      <c r="S33">
        <v>1.75</v>
      </c>
      <c r="T33">
        <v>37.82</v>
      </c>
      <c r="U33">
        <v>12.61</v>
      </c>
      <c r="V33">
        <v>12.59</v>
      </c>
      <c r="W33">
        <v>0.69</v>
      </c>
      <c r="X33">
        <v>0.14000000000000001</v>
      </c>
      <c r="Y33">
        <v>1.68</v>
      </c>
      <c r="Z33">
        <v>6.5</v>
      </c>
      <c r="AA33">
        <v>0.49</v>
      </c>
      <c r="AB33">
        <v>0.24</v>
      </c>
    </row>
    <row r="34" spans="1:28">
      <c r="A34" t="s">
        <v>76</v>
      </c>
      <c r="B34" s="75">
        <v>258.86</v>
      </c>
      <c r="C34" s="75">
        <v>86.29</v>
      </c>
      <c r="D34" s="135">
        <f t="shared" si="0"/>
        <v>82.45</v>
      </c>
      <c r="E34" s="75"/>
      <c r="F34" s="78">
        <v>1.1100000000000001</v>
      </c>
      <c r="G34" s="78">
        <v>1.1100000000000001</v>
      </c>
      <c r="H34" s="78">
        <v>1.1399999999999999</v>
      </c>
      <c r="I34">
        <v>92.96</v>
      </c>
      <c r="J34">
        <v>269.04000000000002</v>
      </c>
      <c r="K34">
        <v>100.2</v>
      </c>
      <c r="L34">
        <v>1.08</v>
      </c>
      <c r="M34">
        <v>8.6999999999999993</v>
      </c>
      <c r="N34" s="135">
        <v>27.48</v>
      </c>
      <c r="O34" s="135">
        <v>27.49</v>
      </c>
      <c r="P34" s="135">
        <v>27.48</v>
      </c>
      <c r="Q34">
        <v>1.29</v>
      </c>
      <c r="R34">
        <v>17.78</v>
      </c>
      <c r="S34">
        <v>1.75</v>
      </c>
      <c r="T34">
        <v>37.409999999999997</v>
      </c>
      <c r="U34">
        <v>12.47</v>
      </c>
      <c r="V34">
        <v>12.46</v>
      </c>
      <c r="W34">
        <v>7.81</v>
      </c>
      <c r="X34">
        <v>1.56</v>
      </c>
      <c r="Y34">
        <v>2.94</v>
      </c>
      <c r="Z34">
        <v>6.5</v>
      </c>
      <c r="AA34">
        <v>2.36</v>
      </c>
      <c r="AB34">
        <v>1.18</v>
      </c>
    </row>
    <row r="35" spans="1:28">
      <c r="A35" t="s">
        <v>77</v>
      </c>
      <c r="B35" s="75">
        <v>258.86</v>
      </c>
      <c r="C35" s="75">
        <v>86.29</v>
      </c>
      <c r="D35" s="135">
        <f t="shared" si="0"/>
        <v>82.45</v>
      </c>
      <c r="E35" s="75"/>
      <c r="F35" s="78">
        <v>1.71</v>
      </c>
      <c r="G35" s="78">
        <v>1.71</v>
      </c>
      <c r="H35" s="78">
        <v>1.75</v>
      </c>
      <c r="I35">
        <v>92.96</v>
      </c>
      <c r="J35">
        <v>269.04000000000002</v>
      </c>
      <c r="K35">
        <v>100.2</v>
      </c>
      <c r="L35">
        <v>1.08</v>
      </c>
      <c r="M35">
        <v>8.65</v>
      </c>
      <c r="N35" s="135">
        <v>27.48</v>
      </c>
      <c r="O35" s="135">
        <v>27.49</v>
      </c>
      <c r="P35" s="135">
        <v>27.48</v>
      </c>
      <c r="Q35">
        <v>1.53</v>
      </c>
      <c r="R35">
        <v>23.88</v>
      </c>
      <c r="S35">
        <v>1.7</v>
      </c>
      <c r="T35">
        <v>35.6</v>
      </c>
      <c r="U35">
        <v>11.87</v>
      </c>
      <c r="V35">
        <v>11.86</v>
      </c>
      <c r="W35">
        <v>22.09</v>
      </c>
      <c r="X35">
        <v>4.42</v>
      </c>
      <c r="Y35">
        <v>4.1100000000000003</v>
      </c>
      <c r="Z35">
        <v>8.18</v>
      </c>
      <c r="AA35">
        <v>5.09</v>
      </c>
      <c r="AB35">
        <v>2.54</v>
      </c>
    </row>
    <row r="36" spans="1:28">
      <c r="A36" t="s">
        <v>78</v>
      </c>
      <c r="B36" s="75">
        <v>258.86</v>
      </c>
      <c r="C36" s="75">
        <v>86.29</v>
      </c>
      <c r="D36" s="135">
        <f t="shared" si="0"/>
        <v>82.45</v>
      </c>
      <c r="E36" s="75"/>
      <c r="F36" s="78">
        <v>2.16</v>
      </c>
      <c r="G36" s="78">
        <v>2.16</v>
      </c>
      <c r="H36" s="78">
        <v>2.21</v>
      </c>
      <c r="I36">
        <v>92.96</v>
      </c>
      <c r="J36">
        <v>269.04000000000002</v>
      </c>
      <c r="K36">
        <v>100.2</v>
      </c>
      <c r="L36">
        <v>1.08</v>
      </c>
      <c r="M36">
        <v>8.51</v>
      </c>
      <c r="N36" s="135">
        <v>27.48</v>
      </c>
      <c r="O36" s="135">
        <v>27.49</v>
      </c>
      <c r="P36" s="135">
        <v>27.48</v>
      </c>
      <c r="Q36">
        <v>1.53</v>
      </c>
      <c r="R36">
        <v>30.71</v>
      </c>
      <c r="S36">
        <v>1.7</v>
      </c>
      <c r="T36">
        <v>35.85</v>
      </c>
      <c r="U36">
        <v>11.95</v>
      </c>
      <c r="V36">
        <v>11.95</v>
      </c>
      <c r="W36">
        <v>42.27</v>
      </c>
      <c r="X36">
        <v>8.4499999999999993</v>
      </c>
      <c r="Y36">
        <v>6.57</v>
      </c>
      <c r="Z36">
        <v>11.82</v>
      </c>
      <c r="AA36">
        <v>7.84</v>
      </c>
      <c r="AB36">
        <v>3.92</v>
      </c>
    </row>
    <row r="37" spans="1:28">
      <c r="A37" t="s">
        <v>79</v>
      </c>
      <c r="B37" s="75">
        <v>258.86</v>
      </c>
      <c r="C37" s="75">
        <v>86.29</v>
      </c>
      <c r="D37" s="135">
        <f t="shared" si="0"/>
        <v>82.45</v>
      </c>
      <c r="E37" s="75"/>
      <c r="F37" s="78">
        <v>3.01</v>
      </c>
      <c r="G37" s="78">
        <v>3.01</v>
      </c>
      <c r="H37" s="78">
        <v>3.08</v>
      </c>
      <c r="I37">
        <v>92.96</v>
      </c>
      <c r="J37">
        <v>269.04000000000002</v>
      </c>
      <c r="K37">
        <v>100.2</v>
      </c>
      <c r="L37">
        <v>1.08</v>
      </c>
      <c r="M37">
        <v>8.18</v>
      </c>
      <c r="N37" s="135">
        <v>27.48</v>
      </c>
      <c r="O37" s="135">
        <v>27.49</v>
      </c>
      <c r="P37" s="135">
        <v>27.48</v>
      </c>
      <c r="Q37">
        <v>1.53</v>
      </c>
      <c r="R37">
        <v>39.200000000000003</v>
      </c>
      <c r="S37">
        <v>1.7</v>
      </c>
      <c r="T37">
        <v>35.36</v>
      </c>
      <c r="U37">
        <v>11.79</v>
      </c>
      <c r="V37">
        <v>11.77</v>
      </c>
      <c r="W37">
        <v>68.510000000000005</v>
      </c>
      <c r="X37">
        <v>13.7</v>
      </c>
      <c r="Y37">
        <v>13.17</v>
      </c>
      <c r="Z37">
        <v>15.7</v>
      </c>
      <c r="AA37">
        <v>10.63</v>
      </c>
      <c r="AB37">
        <v>5.32</v>
      </c>
    </row>
    <row r="38" spans="1:28">
      <c r="A38" t="s">
        <v>80</v>
      </c>
      <c r="B38" s="75">
        <v>258.86</v>
      </c>
      <c r="C38" s="75">
        <v>86.29</v>
      </c>
      <c r="D38" s="135">
        <f t="shared" si="0"/>
        <v>82.45</v>
      </c>
      <c r="E38" s="75"/>
      <c r="F38" s="78">
        <v>4.18</v>
      </c>
      <c r="G38" s="78">
        <v>4.18</v>
      </c>
      <c r="H38" s="78">
        <v>4.28</v>
      </c>
      <c r="I38">
        <v>92.96</v>
      </c>
      <c r="J38">
        <v>269.04000000000002</v>
      </c>
      <c r="K38">
        <v>100.2</v>
      </c>
      <c r="L38">
        <v>1.08</v>
      </c>
      <c r="M38">
        <v>8.0399999999999991</v>
      </c>
      <c r="N38" s="135">
        <v>27.48</v>
      </c>
      <c r="O38" s="135">
        <v>27.49</v>
      </c>
      <c r="P38" s="135">
        <v>27.48</v>
      </c>
      <c r="Q38">
        <v>1.53</v>
      </c>
      <c r="R38">
        <v>47.37</v>
      </c>
      <c r="S38">
        <v>1.7</v>
      </c>
      <c r="T38">
        <v>33.5</v>
      </c>
      <c r="U38">
        <v>11.17</v>
      </c>
      <c r="V38">
        <v>11.16</v>
      </c>
      <c r="W38">
        <v>86.95</v>
      </c>
      <c r="X38">
        <v>17.39</v>
      </c>
      <c r="Y38">
        <v>15.1</v>
      </c>
      <c r="Z38">
        <v>19.53</v>
      </c>
      <c r="AA38">
        <v>13.53</v>
      </c>
      <c r="AB38">
        <v>6.76</v>
      </c>
    </row>
    <row r="39" spans="1:28">
      <c r="A39" t="s">
        <v>81</v>
      </c>
      <c r="B39" s="75">
        <v>258.86</v>
      </c>
      <c r="C39" s="75">
        <v>86.29</v>
      </c>
      <c r="D39" s="135">
        <f t="shared" si="0"/>
        <v>82.45</v>
      </c>
      <c r="E39" s="75"/>
      <c r="F39" s="78">
        <v>5.66</v>
      </c>
      <c r="G39" s="78">
        <v>5.66</v>
      </c>
      <c r="H39" s="78">
        <v>5.8</v>
      </c>
      <c r="I39">
        <v>92.96</v>
      </c>
      <c r="J39">
        <v>269.04000000000002</v>
      </c>
      <c r="K39">
        <v>100.2</v>
      </c>
      <c r="L39">
        <v>1.08</v>
      </c>
      <c r="M39">
        <v>9.7100000000000009</v>
      </c>
      <c r="N39" s="135">
        <v>27.48</v>
      </c>
      <c r="O39" s="135">
        <v>27.49</v>
      </c>
      <c r="P39" s="135">
        <v>27.48</v>
      </c>
      <c r="Q39">
        <v>1.53</v>
      </c>
      <c r="R39">
        <v>55.17</v>
      </c>
      <c r="S39">
        <v>1.7</v>
      </c>
      <c r="T39">
        <v>32.03</v>
      </c>
      <c r="U39">
        <v>10.68</v>
      </c>
      <c r="V39">
        <v>10.66</v>
      </c>
      <c r="W39">
        <v>115.32</v>
      </c>
      <c r="X39">
        <v>23.06</v>
      </c>
      <c r="Y39">
        <v>16.79</v>
      </c>
      <c r="Z39">
        <v>23.33</v>
      </c>
      <c r="AA39">
        <v>16.59</v>
      </c>
      <c r="AB39">
        <v>8.2899999999999991</v>
      </c>
    </row>
    <row r="40" spans="1:28">
      <c r="A40" t="s">
        <v>82</v>
      </c>
      <c r="B40" s="75">
        <v>258.86</v>
      </c>
      <c r="C40" s="75">
        <v>86.29</v>
      </c>
      <c r="D40" s="135">
        <f t="shared" si="0"/>
        <v>82.45</v>
      </c>
      <c r="E40" s="75"/>
      <c r="F40" s="78">
        <v>6.82</v>
      </c>
      <c r="G40" s="78">
        <v>6.82</v>
      </c>
      <c r="H40" s="78">
        <v>7</v>
      </c>
      <c r="I40">
        <v>92.96</v>
      </c>
      <c r="J40">
        <v>269.04000000000002</v>
      </c>
      <c r="K40">
        <v>100.2</v>
      </c>
      <c r="L40">
        <v>1.08</v>
      </c>
      <c r="M40">
        <v>9.48</v>
      </c>
      <c r="N40" s="135">
        <v>27.48</v>
      </c>
      <c r="O40" s="135">
        <v>27.49</v>
      </c>
      <c r="P40" s="135">
        <v>27.48</v>
      </c>
      <c r="Q40">
        <v>1.53</v>
      </c>
      <c r="R40">
        <v>63.05</v>
      </c>
      <c r="S40">
        <v>1.7</v>
      </c>
      <c r="T40">
        <v>30.17</v>
      </c>
      <c r="U40">
        <v>10.06</v>
      </c>
      <c r="V40">
        <v>10.050000000000001</v>
      </c>
      <c r="W40">
        <v>134.83000000000001</v>
      </c>
      <c r="X40">
        <v>26.97</v>
      </c>
      <c r="Y40">
        <v>18.920000000000002</v>
      </c>
      <c r="Z40">
        <v>27.44</v>
      </c>
      <c r="AA40">
        <v>19.68</v>
      </c>
      <c r="AB40">
        <v>9.84</v>
      </c>
    </row>
    <row r="41" spans="1:28">
      <c r="A41" t="s">
        <v>83</v>
      </c>
      <c r="B41" s="75">
        <v>258.86</v>
      </c>
      <c r="C41" s="75">
        <v>86.29</v>
      </c>
      <c r="D41" s="135">
        <f t="shared" si="0"/>
        <v>82.45</v>
      </c>
      <c r="E41" s="75"/>
      <c r="F41" s="78">
        <v>7.75</v>
      </c>
      <c r="G41" s="78">
        <v>7.75</v>
      </c>
      <c r="H41" s="78">
        <v>7.95</v>
      </c>
      <c r="I41">
        <v>92.96</v>
      </c>
      <c r="J41">
        <v>269.04000000000002</v>
      </c>
      <c r="K41">
        <v>100.2</v>
      </c>
      <c r="L41">
        <v>1</v>
      </c>
      <c r="M41">
        <v>9.2200000000000006</v>
      </c>
      <c r="N41" s="135">
        <v>27.48</v>
      </c>
      <c r="O41" s="135">
        <v>27.49</v>
      </c>
      <c r="P41" s="135">
        <v>27.48</v>
      </c>
      <c r="Q41">
        <v>1.53</v>
      </c>
      <c r="R41">
        <v>70.209999999999994</v>
      </c>
      <c r="S41">
        <v>1.7</v>
      </c>
      <c r="T41">
        <v>30.17</v>
      </c>
      <c r="U41">
        <v>10.06</v>
      </c>
      <c r="V41">
        <v>10.050000000000001</v>
      </c>
      <c r="W41">
        <v>154.35</v>
      </c>
      <c r="X41">
        <v>30.87</v>
      </c>
      <c r="Y41">
        <v>22.59</v>
      </c>
      <c r="Z41">
        <v>31.66</v>
      </c>
      <c r="AA41">
        <v>22.71</v>
      </c>
      <c r="AB41">
        <v>11.36</v>
      </c>
    </row>
    <row r="42" spans="1:28">
      <c r="A42" t="s">
        <v>84</v>
      </c>
      <c r="B42" s="75">
        <v>258.86</v>
      </c>
      <c r="C42" s="75">
        <v>86.29</v>
      </c>
      <c r="D42" s="135">
        <f t="shared" si="0"/>
        <v>82.45</v>
      </c>
      <c r="E42" s="75"/>
      <c r="F42" s="78">
        <v>8.64</v>
      </c>
      <c r="G42" s="78">
        <v>8.64</v>
      </c>
      <c r="H42" s="78">
        <v>8.85</v>
      </c>
      <c r="I42">
        <v>92.96</v>
      </c>
      <c r="J42">
        <v>269.04000000000002</v>
      </c>
      <c r="K42">
        <v>100.2</v>
      </c>
      <c r="L42">
        <v>1</v>
      </c>
      <c r="M42">
        <v>8.9499999999999993</v>
      </c>
      <c r="N42" s="135">
        <v>27.48</v>
      </c>
      <c r="O42" s="135">
        <v>27.49</v>
      </c>
      <c r="P42" s="135">
        <v>27.48</v>
      </c>
      <c r="Q42">
        <v>1.53</v>
      </c>
      <c r="R42">
        <v>76.2</v>
      </c>
      <c r="S42">
        <v>1.7</v>
      </c>
      <c r="T42">
        <v>29.61</v>
      </c>
      <c r="U42">
        <v>9.8699999999999992</v>
      </c>
      <c r="V42">
        <v>9.8699999999999992</v>
      </c>
      <c r="W42">
        <v>171.97</v>
      </c>
      <c r="X42">
        <v>34.39</v>
      </c>
      <c r="Y42">
        <v>25.95</v>
      </c>
      <c r="Z42">
        <v>35.93</v>
      </c>
      <c r="AA42">
        <v>25.64</v>
      </c>
      <c r="AB42">
        <v>12.83</v>
      </c>
    </row>
    <row r="43" spans="1:28">
      <c r="A43" t="s">
        <v>85</v>
      </c>
      <c r="B43" s="75">
        <v>258.86</v>
      </c>
      <c r="C43" s="75">
        <v>86.29</v>
      </c>
      <c r="D43" s="135">
        <f t="shared" si="0"/>
        <v>82.45</v>
      </c>
      <c r="E43" s="75"/>
      <c r="F43" s="78">
        <v>9.49</v>
      </c>
      <c r="G43" s="78">
        <v>9.49</v>
      </c>
      <c r="H43" s="78">
        <v>9.73</v>
      </c>
      <c r="I43">
        <v>92.96</v>
      </c>
      <c r="J43">
        <v>269.04000000000002</v>
      </c>
      <c r="K43">
        <v>100.2</v>
      </c>
      <c r="L43">
        <v>1</v>
      </c>
      <c r="M43">
        <v>8.56</v>
      </c>
      <c r="N43" s="135">
        <v>27.48</v>
      </c>
      <c r="O43" s="135">
        <v>27.49</v>
      </c>
      <c r="P43" s="135">
        <v>27.48</v>
      </c>
      <c r="Q43">
        <v>1.43</v>
      </c>
      <c r="R43">
        <v>81.63</v>
      </c>
      <c r="S43">
        <v>1.75</v>
      </c>
      <c r="T43">
        <v>28.85</v>
      </c>
      <c r="U43">
        <v>9.6199999999999992</v>
      </c>
      <c r="V43">
        <v>9.61</v>
      </c>
      <c r="W43">
        <v>189.58</v>
      </c>
      <c r="X43">
        <v>37.909999999999997</v>
      </c>
      <c r="Y43">
        <v>29.12</v>
      </c>
      <c r="Z43">
        <v>38.450000000000003</v>
      </c>
      <c r="AA43">
        <v>28.32</v>
      </c>
      <c r="AB43">
        <v>14.16</v>
      </c>
    </row>
    <row r="44" spans="1:28">
      <c r="A44" t="s">
        <v>86</v>
      </c>
      <c r="B44" s="75">
        <v>258.86</v>
      </c>
      <c r="C44" s="75">
        <v>86.29</v>
      </c>
      <c r="D44" s="135">
        <f t="shared" si="0"/>
        <v>82.45</v>
      </c>
      <c r="E44" s="75"/>
      <c r="F44" s="78">
        <v>10.17</v>
      </c>
      <c r="G44" s="78">
        <v>10.17</v>
      </c>
      <c r="H44" s="78">
        <v>10.43</v>
      </c>
      <c r="I44">
        <v>92.96</v>
      </c>
      <c r="J44">
        <v>269.04000000000002</v>
      </c>
      <c r="K44">
        <v>100.2</v>
      </c>
      <c r="L44">
        <v>1</v>
      </c>
      <c r="M44">
        <v>8.41</v>
      </c>
      <c r="N44" s="135">
        <v>27.48</v>
      </c>
      <c r="O44" s="135">
        <v>27.49</v>
      </c>
      <c r="P44" s="135">
        <v>27.48</v>
      </c>
      <c r="Q44">
        <v>1.43</v>
      </c>
      <c r="R44">
        <v>87.23</v>
      </c>
      <c r="S44">
        <v>1.75</v>
      </c>
      <c r="T44">
        <v>27.77</v>
      </c>
      <c r="U44">
        <v>9.26</v>
      </c>
      <c r="V44">
        <v>9.24</v>
      </c>
      <c r="W44">
        <v>204.68</v>
      </c>
      <c r="X44">
        <v>40.94</v>
      </c>
      <c r="Y44">
        <v>36.299999999999997</v>
      </c>
      <c r="Z44">
        <v>40.22</v>
      </c>
      <c r="AA44">
        <v>30.86</v>
      </c>
      <c r="AB44">
        <v>15.43</v>
      </c>
    </row>
    <row r="45" spans="1:28">
      <c r="A45" t="s">
        <v>87</v>
      </c>
      <c r="B45" s="75">
        <v>258.86</v>
      </c>
      <c r="C45" s="75">
        <v>86.29</v>
      </c>
      <c r="D45" s="135">
        <f t="shared" si="0"/>
        <v>82.45</v>
      </c>
      <c r="E45" s="75"/>
      <c r="F45" s="78">
        <v>10.81</v>
      </c>
      <c r="G45" s="78">
        <v>10.81</v>
      </c>
      <c r="H45" s="78">
        <v>11.08</v>
      </c>
      <c r="I45">
        <v>92.96</v>
      </c>
      <c r="J45">
        <v>269.04000000000002</v>
      </c>
      <c r="K45">
        <v>100.2</v>
      </c>
      <c r="L45">
        <v>1</v>
      </c>
      <c r="M45">
        <v>5.64</v>
      </c>
      <c r="N45" s="135">
        <v>27.48</v>
      </c>
      <c r="O45" s="135">
        <v>27.49</v>
      </c>
      <c r="P45" s="135">
        <v>27.48</v>
      </c>
      <c r="Q45">
        <v>1.43</v>
      </c>
      <c r="R45">
        <v>110.08</v>
      </c>
      <c r="S45">
        <v>1.75</v>
      </c>
      <c r="T45">
        <v>21.29</v>
      </c>
      <c r="U45">
        <v>7.1</v>
      </c>
      <c r="V45">
        <v>7.09</v>
      </c>
      <c r="W45">
        <v>219.79</v>
      </c>
      <c r="X45">
        <v>43.96</v>
      </c>
      <c r="Y45">
        <v>39.01</v>
      </c>
      <c r="Z45">
        <v>41.85</v>
      </c>
      <c r="AA45">
        <v>32.909999999999997</v>
      </c>
      <c r="AB45">
        <v>16.46</v>
      </c>
    </row>
    <row r="46" spans="1:28">
      <c r="A46" t="s">
        <v>88</v>
      </c>
      <c r="B46" s="75">
        <v>258.86</v>
      </c>
      <c r="C46" s="75">
        <v>86.29</v>
      </c>
      <c r="D46" s="135">
        <f t="shared" si="0"/>
        <v>82.45</v>
      </c>
      <c r="E46" s="75"/>
      <c r="F46" s="78">
        <v>11.39</v>
      </c>
      <c r="G46" s="78">
        <v>11.39</v>
      </c>
      <c r="H46" s="78">
        <v>11.67</v>
      </c>
      <c r="I46">
        <v>92.96</v>
      </c>
      <c r="J46">
        <v>269.04000000000002</v>
      </c>
      <c r="K46">
        <v>100.2</v>
      </c>
      <c r="L46">
        <v>1</v>
      </c>
      <c r="M46">
        <v>5.61</v>
      </c>
      <c r="N46" s="135">
        <v>27.48</v>
      </c>
      <c r="O46" s="135">
        <v>27.49</v>
      </c>
      <c r="P46" s="135">
        <v>27.48</v>
      </c>
      <c r="Q46">
        <v>1.43</v>
      </c>
      <c r="R46">
        <v>114.22</v>
      </c>
      <c r="S46">
        <v>1.75</v>
      </c>
      <c r="T46">
        <v>21.4</v>
      </c>
      <c r="U46">
        <v>7.13</v>
      </c>
      <c r="V46">
        <v>7.13</v>
      </c>
      <c r="W46">
        <v>226.77</v>
      </c>
      <c r="X46">
        <v>45.35</v>
      </c>
      <c r="Y46">
        <v>40.35</v>
      </c>
      <c r="Z46">
        <v>43.31</v>
      </c>
      <c r="AA46">
        <v>33.33</v>
      </c>
      <c r="AB46">
        <v>16.670000000000002</v>
      </c>
    </row>
    <row r="47" spans="1:28">
      <c r="A47" t="s">
        <v>89</v>
      </c>
      <c r="B47" s="75">
        <v>258.86</v>
      </c>
      <c r="C47" s="75">
        <v>86.29</v>
      </c>
      <c r="D47" s="135">
        <f t="shared" si="0"/>
        <v>82.45</v>
      </c>
      <c r="E47" s="75"/>
      <c r="F47" s="78">
        <v>11.9</v>
      </c>
      <c r="G47" s="78">
        <v>11.9</v>
      </c>
      <c r="H47" s="78">
        <v>12.2</v>
      </c>
      <c r="I47">
        <v>92.96</v>
      </c>
      <c r="J47">
        <v>269.04000000000002</v>
      </c>
      <c r="K47">
        <v>100.2</v>
      </c>
      <c r="L47">
        <v>1.08</v>
      </c>
      <c r="M47">
        <v>5.61</v>
      </c>
      <c r="N47" s="135">
        <v>27.48</v>
      </c>
      <c r="O47" s="135">
        <v>27.49</v>
      </c>
      <c r="P47" s="135">
        <v>27.48</v>
      </c>
      <c r="Q47">
        <v>1.43</v>
      </c>
      <c r="R47">
        <v>116.78</v>
      </c>
      <c r="S47">
        <v>1.8</v>
      </c>
      <c r="T47">
        <v>20.77</v>
      </c>
      <c r="U47">
        <v>6.92</v>
      </c>
      <c r="V47">
        <v>6.93</v>
      </c>
      <c r="W47">
        <v>232.31</v>
      </c>
      <c r="X47">
        <v>46.46</v>
      </c>
      <c r="Y47">
        <v>42.57</v>
      </c>
      <c r="Z47">
        <v>44.46</v>
      </c>
      <c r="AA47">
        <v>33.33</v>
      </c>
      <c r="AB47">
        <v>16.670000000000002</v>
      </c>
    </row>
    <row r="48" spans="1:28">
      <c r="A48" t="s">
        <v>90</v>
      </c>
      <c r="B48" s="75">
        <v>258.86</v>
      </c>
      <c r="C48" s="75">
        <v>86.29</v>
      </c>
      <c r="D48" s="135">
        <f t="shared" si="0"/>
        <v>82.45</v>
      </c>
      <c r="E48" s="75"/>
      <c r="F48" s="78">
        <v>13.79</v>
      </c>
      <c r="G48" s="78">
        <v>13.79</v>
      </c>
      <c r="H48" s="78">
        <v>14.13</v>
      </c>
      <c r="I48">
        <v>92.96</v>
      </c>
      <c r="J48">
        <v>269.04000000000002</v>
      </c>
      <c r="K48">
        <v>100.2</v>
      </c>
      <c r="L48">
        <v>1.08</v>
      </c>
      <c r="M48">
        <v>5.59</v>
      </c>
      <c r="N48" s="135">
        <v>27.48</v>
      </c>
      <c r="O48" s="135">
        <v>27.49</v>
      </c>
      <c r="P48" s="135">
        <v>27.48</v>
      </c>
      <c r="Q48">
        <v>1.43</v>
      </c>
      <c r="R48">
        <v>117.74</v>
      </c>
      <c r="S48">
        <v>1.8</v>
      </c>
      <c r="T48">
        <v>20.399999999999999</v>
      </c>
      <c r="U48">
        <v>6.8</v>
      </c>
      <c r="V48">
        <v>6.8</v>
      </c>
      <c r="W48">
        <v>240.48</v>
      </c>
      <c r="X48">
        <v>48.09</v>
      </c>
      <c r="Y48">
        <v>44.52</v>
      </c>
      <c r="Z48">
        <v>45.04</v>
      </c>
      <c r="AA48">
        <v>33.33</v>
      </c>
      <c r="AB48">
        <v>16.670000000000002</v>
      </c>
    </row>
    <row r="49" spans="1:28">
      <c r="A49" t="s">
        <v>91</v>
      </c>
      <c r="B49" s="75">
        <v>258.86</v>
      </c>
      <c r="C49" s="75">
        <v>86.29</v>
      </c>
      <c r="D49" s="135">
        <f t="shared" si="0"/>
        <v>82.45</v>
      </c>
      <c r="E49" s="75"/>
      <c r="F49" s="78">
        <v>14.19</v>
      </c>
      <c r="G49" s="78">
        <v>14.19</v>
      </c>
      <c r="H49" s="78">
        <v>14.55</v>
      </c>
      <c r="I49">
        <v>92.96</v>
      </c>
      <c r="J49">
        <v>269.04000000000002</v>
      </c>
      <c r="K49">
        <v>100.2</v>
      </c>
      <c r="L49">
        <v>1.08</v>
      </c>
      <c r="M49">
        <v>5.6</v>
      </c>
      <c r="N49" s="135">
        <v>27.48</v>
      </c>
      <c r="O49" s="135">
        <v>27.49</v>
      </c>
      <c r="P49" s="135">
        <v>27.48</v>
      </c>
      <c r="Q49">
        <v>1.43</v>
      </c>
      <c r="R49">
        <v>119.02</v>
      </c>
      <c r="S49">
        <v>1.8</v>
      </c>
      <c r="T49">
        <v>19.98</v>
      </c>
      <c r="U49">
        <v>6.66</v>
      </c>
      <c r="V49">
        <v>6.65</v>
      </c>
      <c r="W49">
        <v>249.01</v>
      </c>
      <c r="X49">
        <v>49.8</v>
      </c>
      <c r="Y49">
        <v>45.71</v>
      </c>
      <c r="Z49">
        <v>46.64</v>
      </c>
      <c r="AA49">
        <v>33.33</v>
      </c>
      <c r="AB49">
        <v>16.670000000000002</v>
      </c>
    </row>
    <row r="50" spans="1:28">
      <c r="A50" t="s">
        <v>92</v>
      </c>
      <c r="B50" s="75">
        <v>258.86</v>
      </c>
      <c r="C50" s="75">
        <v>86.29</v>
      </c>
      <c r="D50" s="135">
        <f t="shared" si="0"/>
        <v>82.45</v>
      </c>
      <c r="E50" s="75"/>
      <c r="F50" s="78">
        <v>14.56</v>
      </c>
      <c r="G50" s="78">
        <v>14.56</v>
      </c>
      <c r="H50" s="78">
        <v>14.92</v>
      </c>
      <c r="I50">
        <v>92.96</v>
      </c>
      <c r="J50">
        <v>269.04000000000002</v>
      </c>
      <c r="K50">
        <v>100.2</v>
      </c>
      <c r="L50">
        <v>1.08</v>
      </c>
      <c r="M50">
        <v>5.61</v>
      </c>
      <c r="N50" s="135">
        <v>27.48</v>
      </c>
      <c r="O50" s="135">
        <v>27.49</v>
      </c>
      <c r="P50" s="135">
        <v>27.48</v>
      </c>
      <c r="Q50">
        <v>1.43</v>
      </c>
      <c r="R50">
        <v>119.19</v>
      </c>
      <c r="S50">
        <v>1.8</v>
      </c>
      <c r="T50">
        <v>20.079999999999998</v>
      </c>
      <c r="U50">
        <v>6.69</v>
      </c>
      <c r="V50">
        <v>6.7</v>
      </c>
      <c r="W50">
        <v>246.01</v>
      </c>
      <c r="X50">
        <v>49.2</v>
      </c>
      <c r="Y50">
        <v>46.5</v>
      </c>
      <c r="Z50">
        <v>46.3</v>
      </c>
      <c r="AA50">
        <v>33.33</v>
      </c>
      <c r="AB50">
        <v>16.670000000000002</v>
      </c>
    </row>
    <row r="51" spans="1:28">
      <c r="A51" t="s">
        <v>93</v>
      </c>
      <c r="B51" s="75">
        <v>258.86</v>
      </c>
      <c r="C51" s="75">
        <v>86.29</v>
      </c>
      <c r="D51" s="135">
        <f t="shared" si="0"/>
        <v>82.45</v>
      </c>
      <c r="E51" s="75"/>
      <c r="F51" s="78">
        <v>14.82</v>
      </c>
      <c r="G51" s="78">
        <v>14.82</v>
      </c>
      <c r="H51" s="78">
        <v>15.19</v>
      </c>
      <c r="I51">
        <v>92.96</v>
      </c>
      <c r="J51">
        <v>269.04000000000002</v>
      </c>
      <c r="K51">
        <v>100.2</v>
      </c>
      <c r="L51">
        <v>1.08</v>
      </c>
      <c r="M51">
        <v>5.71</v>
      </c>
      <c r="N51" s="135">
        <v>27.48</v>
      </c>
      <c r="O51" s="135">
        <v>27.49</v>
      </c>
      <c r="P51" s="135">
        <v>27.48</v>
      </c>
      <c r="Q51">
        <v>1.63</v>
      </c>
      <c r="R51">
        <v>131.12</v>
      </c>
      <c r="S51">
        <v>1.84</v>
      </c>
      <c r="T51">
        <v>20.38</v>
      </c>
      <c r="U51">
        <v>6.79</v>
      </c>
      <c r="V51">
        <v>6.79</v>
      </c>
      <c r="W51">
        <v>250</v>
      </c>
      <c r="X51">
        <v>50</v>
      </c>
      <c r="Y51">
        <v>46.81</v>
      </c>
      <c r="Z51">
        <v>46.69</v>
      </c>
      <c r="AA51">
        <v>33.33</v>
      </c>
      <c r="AB51">
        <v>16.670000000000002</v>
      </c>
    </row>
    <row r="52" spans="1:28">
      <c r="A52" t="s">
        <v>94</v>
      </c>
      <c r="B52" s="75">
        <v>258.86</v>
      </c>
      <c r="C52" s="75">
        <v>86.29</v>
      </c>
      <c r="D52" s="135">
        <f t="shared" si="0"/>
        <v>82.45</v>
      </c>
      <c r="E52" s="75"/>
      <c r="F52" s="78">
        <v>14.97</v>
      </c>
      <c r="G52" s="78">
        <v>14.97</v>
      </c>
      <c r="H52" s="78">
        <v>15.34</v>
      </c>
      <c r="I52">
        <v>65.73</v>
      </c>
      <c r="J52">
        <v>269.04000000000002</v>
      </c>
      <c r="K52">
        <v>100.2</v>
      </c>
      <c r="L52">
        <v>1.08</v>
      </c>
      <c r="M52">
        <v>5.81</v>
      </c>
      <c r="N52" s="135">
        <v>27.48</v>
      </c>
      <c r="O52" s="135">
        <v>27.49</v>
      </c>
      <c r="P52" s="135">
        <v>27.48</v>
      </c>
      <c r="Q52">
        <v>1.63</v>
      </c>
      <c r="R52">
        <v>130.44</v>
      </c>
      <c r="S52">
        <v>1.84</v>
      </c>
      <c r="T52">
        <v>21.21</v>
      </c>
      <c r="U52">
        <v>7.07</v>
      </c>
      <c r="V52">
        <v>7.06</v>
      </c>
      <c r="W52">
        <v>246.39</v>
      </c>
      <c r="X52">
        <v>49.28</v>
      </c>
      <c r="Y52">
        <v>49.5</v>
      </c>
      <c r="Z52">
        <v>45.99</v>
      </c>
      <c r="AA52">
        <v>33.33</v>
      </c>
      <c r="AB52">
        <v>16.670000000000002</v>
      </c>
    </row>
    <row r="53" spans="1:28">
      <c r="A53" t="s">
        <v>95</v>
      </c>
      <c r="B53" s="75">
        <v>258.86</v>
      </c>
      <c r="C53" s="75">
        <v>86.29</v>
      </c>
      <c r="D53" s="135">
        <f t="shared" si="0"/>
        <v>82.45</v>
      </c>
      <c r="E53" s="75"/>
      <c r="F53" s="78">
        <v>15.01</v>
      </c>
      <c r="G53" s="78">
        <v>15.01</v>
      </c>
      <c r="H53" s="78">
        <v>15.39</v>
      </c>
      <c r="I53">
        <v>65.73</v>
      </c>
      <c r="J53">
        <v>269.04000000000002</v>
      </c>
      <c r="K53">
        <v>100.2</v>
      </c>
      <c r="L53">
        <v>1.08</v>
      </c>
      <c r="M53">
        <v>5.86</v>
      </c>
      <c r="N53" s="135">
        <v>27.48</v>
      </c>
      <c r="O53" s="135">
        <v>27.49</v>
      </c>
      <c r="P53" s="135">
        <v>27.48</v>
      </c>
      <c r="Q53">
        <v>1.29</v>
      </c>
      <c r="R53">
        <v>128.54</v>
      </c>
      <c r="S53">
        <v>1.84</v>
      </c>
      <c r="T53">
        <v>21.79</v>
      </c>
      <c r="U53">
        <v>7.26</v>
      </c>
      <c r="V53">
        <v>7.26</v>
      </c>
      <c r="W53">
        <v>250</v>
      </c>
      <c r="X53">
        <v>50</v>
      </c>
      <c r="Y53">
        <v>49.5</v>
      </c>
      <c r="Z53">
        <v>46.32</v>
      </c>
      <c r="AA53">
        <v>33.33</v>
      </c>
      <c r="AB53">
        <v>16.670000000000002</v>
      </c>
    </row>
    <row r="54" spans="1:28">
      <c r="A54" t="s">
        <v>96</v>
      </c>
      <c r="B54" s="75">
        <v>258.86</v>
      </c>
      <c r="C54" s="75">
        <v>86.29</v>
      </c>
      <c r="D54" s="135">
        <f t="shared" si="0"/>
        <v>82.45</v>
      </c>
      <c r="E54" s="75"/>
      <c r="F54" s="78">
        <v>14.93</v>
      </c>
      <c r="G54" s="78">
        <v>14.93</v>
      </c>
      <c r="H54" s="78">
        <v>15.3</v>
      </c>
      <c r="I54">
        <v>65.73</v>
      </c>
      <c r="J54">
        <v>269.04000000000002</v>
      </c>
      <c r="K54">
        <v>100.2</v>
      </c>
      <c r="L54">
        <v>1.08</v>
      </c>
      <c r="M54">
        <v>5.94</v>
      </c>
      <c r="N54" s="135">
        <v>27.48</v>
      </c>
      <c r="O54" s="135">
        <v>27.49</v>
      </c>
      <c r="P54" s="135">
        <v>27.48</v>
      </c>
      <c r="Q54">
        <v>1.29</v>
      </c>
      <c r="R54">
        <v>125.97</v>
      </c>
      <c r="S54">
        <v>1.84</v>
      </c>
      <c r="T54">
        <v>21.13</v>
      </c>
      <c r="U54">
        <v>7.04</v>
      </c>
      <c r="V54">
        <v>7.04</v>
      </c>
      <c r="W54">
        <v>248.71</v>
      </c>
      <c r="X54">
        <v>49.74</v>
      </c>
      <c r="Y54">
        <v>49.5</v>
      </c>
      <c r="Z54">
        <v>46.81</v>
      </c>
      <c r="AA54">
        <v>33.33</v>
      </c>
      <c r="AB54">
        <v>16.670000000000002</v>
      </c>
    </row>
    <row r="55" spans="1:28">
      <c r="A55" t="s">
        <v>97</v>
      </c>
      <c r="B55" s="75">
        <v>258.86</v>
      </c>
      <c r="C55" s="75">
        <v>67.47</v>
      </c>
      <c r="D55" s="135">
        <f t="shared" si="0"/>
        <v>82.45</v>
      </c>
      <c r="E55" s="75"/>
      <c r="F55" s="78">
        <v>14.73</v>
      </c>
      <c r="G55" s="78">
        <v>14.73</v>
      </c>
      <c r="H55" s="78">
        <v>15.1</v>
      </c>
      <c r="I55">
        <v>65.73</v>
      </c>
      <c r="J55">
        <v>269.04000000000002</v>
      </c>
      <c r="K55">
        <v>100.2</v>
      </c>
      <c r="L55">
        <v>1.1599999999999999</v>
      </c>
      <c r="M55">
        <v>5.93</v>
      </c>
      <c r="N55" s="135">
        <v>27.48</v>
      </c>
      <c r="O55" s="135">
        <v>27.49</v>
      </c>
      <c r="P55" s="135">
        <v>27.48</v>
      </c>
      <c r="Q55">
        <v>1.29</v>
      </c>
      <c r="R55">
        <v>122.19</v>
      </c>
      <c r="S55">
        <v>2.11</v>
      </c>
      <c r="T55">
        <v>21.14</v>
      </c>
      <c r="U55">
        <v>7.05</v>
      </c>
      <c r="V55">
        <v>7.04</v>
      </c>
      <c r="W55">
        <v>250</v>
      </c>
      <c r="X55">
        <v>50</v>
      </c>
      <c r="Y55">
        <v>49.5</v>
      </c>
      <c r="Z55">
        <v>47.55</v>
      </c>
      <c r="AA55">
        <v>33.33</v>
      </c>
      <c r="AB55">
        <v>16.670000000000002</v>
      </c>
    </row>
    <row r="56" spans="1:28">
      <c r="A56" t="s">
        <v>98</v>
      </c>
      <c r="B56" s="75">
        <v>258.86</v>
      </c>
      <c r="C56" s="75">
        <v>54.71</v>
      </c>
      <c r="D56" s="135">
        <f t="shared" si="0"/>
        <v>82.45</v>
      </c>
      <c r="E56" s="75"/>
      <c r="F56" s="78">
        <v>14.58</v>
      </c>
      <c r="G56" s="78">
        <v>14.58</v>
      </c>
      <c r="H56" s="78">
        <v>14.94</v>
      </c>
      <c r="I56">
        <v>65.73</v>
      </c>
      <c r="J56">
        <v>229.58</v>
      </c>
      <c r="K56">
        <v>71.510000000000005</v>
      </c>
      <c r="L56">
        <v>1.1599999999999999</v>
      </c>
      <c r="M56">
        <v>5.89</v>
      </c>
      <c r="N56" s="135">
        <v>27.48</v>
      </c>
      <c r="O56" s="135">
        <v>27.49</v>
      </c>
      <c r="P56" s="135">
        <v>27.48</v>
      </c>
      <c r="Q56">
        <v>1.29</v>
      </c>
      <c r="R56">
        <v>118.02</v>
      </c>
      <c r="S56">
        <v>2.11</v>
      </c>
      <c r="T56">
        <v>46.8</v>
      </c>
      <c r="U56">
        <v>15.6</v>
      </c>
      <c r="V56">
        <v>15.59</v>
      </c>
      <c r="W56">
        <v>246.21</v>
      </c>
      <c r="X56">
        <v>49.24</v>
      </c>
      <c r="Y56">
        <v>49.5</v>
      </c>
      <c r="Z56">
        <v>46.04</v>
      </c>
      <c r="AA56">
        <v>33.33</v>
      </c>
      <c r="AB56">
        <v>16.670000000000002</v>
      </c>
    </row>
    <row r="57" spans="1:28">
      <c r="A57" t="s">
        <v>99</v>
      </c>
      <c r="B57" s="75">
        <v>258.86</v>
      </c>
      <c r="C57" s="75">
        <v>54.71</v>
      </c>
      <c r="D57" s="135">
        <f t="shared" si="0"/>
        <v>82.45</v>
      </c>
      <c r="E57" s="75"/>
      <c r="F57" s="78">
        <v>14.32</v>
      </c>
      <c r="G57" s="78">
        <v>14.32</v>
      </c>
      <c r="H57" s="78">
        <v>14.67</v>
      </c>
      <c r="I57">
        <v>65.73</v>
      </c>
      <c r="J57">
        <v>239.15</v>
      </c>
      <c r="K57">
        <v>43.97</v>
      </c>
      <c r="L57">
        <v>1.1599999999999999</v>
      </c>
      <c r="M57">
        <v>5.81</v>
      </c>
      <c r="N57" s="135">
        <v>27.48</v>
      </c>
      <c r="O57" s="135">
        <v>27.49</v>
      </c>
      <c r="P57" s="135">
        <v>27.48</v>
      </c>
      <c r="Q57">
        <v>1.29</v>
      </c>
      <c r="R57">
        <v>111.43</v>
      </c>
      <c r="S57">
        <v>2.11</v>
      </c>
      <c r="T57">
        <v>46.02</v>
      </c>
      <c r="U57">
        <v>15.34</v>
      </c>
      <c r="V57">
        <v>15.34</v>
      </c>
      <c r="W57">
        <v>250</v>
      </c>
      <c r="X57">
        <v>50</v>
      </c>
      <c r="Y57">
        <v>49.5</v>
      </c>
      <c r="Z57">
        <v>46.44</v>
      </c>
      <c r="AA57">
        <v>33.33</v>
      </c>
      <c r="AB57">
        <v>16.670000000000002</v>
      </c>
    </row>
    <row r="58" spans="1:28">
      <c r="A58" t="s">
        <v>100</v>
      </c>
      <c r="B58" s="75">
        <v>258.86</v>
      </c>
      <c r="C58" s="75">
        <v>54.71</v>
      </c>
      <c r="D58" s="135">
        <f t="shared" si="0"/>
        <v>82.45</v>
      </c>
      <c r="E58" s="75"/>
      <c r="F58" s="78">
        <v>14.07</v>
      </c>
      <c r="G58" s="78">
        <v>14.07</v>
      </c>
      <c r="H58" s="78">
        <v>14.41</v>
      </c>
      <c r="I58">
        <v>65.73</v>
      </c>
      <c r="J58">
        <v>269.04000000000002</v>
      </c>
      <c r="K58">
        <v>43.97</v>
      </c>
      <c r="L58">
        <v>1.1599999999999999</v>
      </c>
      <c r="M58">
        <v>5.84</v>
      </c>
      <c r="N58" s="135">
        <v>27.48</v>
      </c>
      <c r="O58" s="135">
        <v>27.49</v>
      </c>
      <c r="P58" s="135">
        <v>27.48</v>
      </c>
      <c r="Q58">
        <v>1.29</v>
      </c>
      <c r="R58">
        <v>105.79</v>
      </c>
      <c r="S58">
        <v>2.11</v>
      </c>
      <c r="T58">
        <v>45.81</v>
      </c>
      <c r="U58">
        <v>15.27</v>
      </c>
      <c r="V58">
        <v>15.26</v>
      </c>
      <c r="W58">
        <v>245.48</v>
      </c>
      <c r="X58">
        <v>49.09</v>
      </c>
      <c r="Y58">
        <v>47.6</v>
      </c>
      <c r="Z58">
        <v>46.18</v>
      </c>
      <c r="AA58">
        <v>33.33</v>
      </c>
      <c r="AB58">
        <v>16.670000000000002</v>
      </c>
    </row>
    <row r="59" spans="1:28">
      <c r="A59" t="s">
        <v>101</v>
      </c>
      <c r="B59" s="75">
        <v>258.86</v>
      </c>
      <c r="C59" s="75">
        <v>73.52</v>
      </c>
      <c r="D59" s="135">
        <f t="shared" si="0"/>
        <v>82.45</v>
      </c>
      <c r="E59" s="75"/>
      <c r="F59" s="78">
        <v>13.51</v>
      </c>
      <c r="G59" s="78">
        <v>13.51</v>
      </c>
      <c r="H59" s="78">
        <v>13.85</v>
      </c>
      <c r="I59">
        <v>65.73</v>
      </c>
      <c r="J59">
        <v>269.04000000000002</v>
      </c>
      <c r="K59">
        <v>43.97</v>
      </c>
      <c r="L59">
        <v>1.23</v>
      </c>
      <c r="M59">
        <v>5.93</v>
      </c>
      <c r="N59" s="135">
        <v>27.48</v>
      </c>
      <c r="O59" s="135">
        <v>27.49</v>
      </c>
      <c r="P59" s="135">
        <v>27.48</v>
      </c>
      <c r="Q59">
        <v>1.37</v>
      </c>
      <c r="R59">
        <v>100.96</v>
      </c>
      <c r="S59">
        <v>2.11</v>
      </c>
      <c r="T59">
        <v>45.54</v>
      </c>
      <c r="U59">
        <v>15.18</v>
      </c>
      <c r="V59">
        <v>15.18</v>
      </c>
      <c r="W59">
        <v>246.21</v>
      </c>
      <c r="X59">
        <v>49.24</v>
      </c>
      <c r="Y59">
        <v>43.17</v>
      </c>
      <c r="Z59">
        <v>45.3</v>
      </c>
      <c r="AA59">
        <v>33.32</v>
      </c>
      <c r="AB59">
        <v>16.670000000000002</v>
      </c>
    </row>
    <row r="60" spans="1:28">
      <c r="A60" t="s">
        <v>102</v>
      </c>
      <c r="B60" s="75">
        <v>258.86</v>
      </c>
      <c r="C60" s="75">
        <v>73.52</v>
      </c>
      <c r="D60" s="135">
        <f t="shared" si="0"/>
        <v>82.45</v>
      </c>
      <c r="E60" s="75"/>
      <c r="F60" s="78">
        <v>12.96</v>
      </c>
      <c r="G60" s="78">
        <v>12.96</v>
      </c>
      <c r="H60" s="78">
        <v>13.29</v>
      </c>
      <c r="I60">
        <v>65.73</v>
      </c>
      <c r="J60">
        <v>269.04000000000002</v>
      </c>
      <c r="K60">
        <v>69.83</v>
      </c>
      <c r="L60">
        <v>1.23</v>
      </c>
      <c r="M60">
        <v>5.77</v>
      </c>
      <c r="N60" s="135">
        <v>27.48</v>
      </c>
      <c r="O60" s="135">
        <v>27.49</v>
      </c>
      <c r="P60" s="135">
        <v>27.48</v>
      </c>
      <c r="Q60">
        <v>1.37</v>
      </c>
      <c r="R60">
        <v>95.61</v>
      </c>
      <c r="S60">
        <v>2.11</v>
      </c>
      <c r="T60">
        <v>45.15</v>
      </c>
      <c r="U60">
        <v>15.05</v>
      </c>
      <c r="V60">
        <v>15.04</v>
      </c>
      <c r="W60">
        <v>238.01</v>
      </c>
      <c r="X60">
        <v>47.6</v>
      </c>
      <c r="Y60">
        <v>41.42</v>
      </c>
      <c r="Z60">
        <v>44.02</v>
      </c>
      <c r="AA60">
        <v>32.020000000000003</v>
      </c>
      <c r="AB60">
        <v>16.010000000000002</v>
      </c>
    </row>
    <row r="61" spans="1:28">
      <c r="A61" t="s">
        <v>103</v>
      </c>
      <c r="B61" s="75">
        <v>258.86</v>
      </c>
      <c r="C61" s="75">
        <v>73.52</v>
      </c>
      <c r="D61" s="135">
        <f t="shared" si="0"/>
        <v>82.45</v>
      </c>
      <c r="E61" s="75"/>
      <c r="F61" s="78">
        <v>12.35</v>
      </c>
      <c r="G61" s="78">
        <v>12.35</v>
      </c>
      <c r="H61" s="78">
        <v>12.66</v>
      </c>
      <c r="I61">
        <v>65.73</v>
      </c>
      <c r="J61">
        <v>269.04000000000002</v>
      </c>
      <c r="K61">
        <v>43.97</v>
      </c>
      <c r="L61">
        <v>1.23</v>
      </c>
      <c r="M61">
        <v>6.15</v>
      </c>
      <c r="N61" s="135">
        <v>27.48</v>
      </c>
      <c r="O61" s="135">
        <v>27.49</v>
      </c>
      <c r="P61" s="135">
        <v>27.48</v>
      </c>
      <c r="Q61">
        <v>1.37</v>
      </c>
      <c r="R61">
        <v>90.18</v>
      </c>
      <c r="S61">
        <v>2.11</v>
      </c>
      <c r="T61">
        <v>45.12</v>
      </c>
      <c r="U61">
        <v>15.04</v>
      </c>
      <c r="V61">
        <v>15.03</v>
      </c>
      <c r="W61">
        <v>225.45</v>
      </c>
      <c r="X61">
        <v>45.09</v>
      </c>
      <c r="Y61">
        <v>39.43</v>
      </c>
      <c r="Z61">
        <v>42</v>
      </c>
      <c r="AA61">
        <v>30.34</v>
      </c>
      <c r="AB61">
        <v>15.17</v>
      </c>
    </row>
    <row r="62" spans="1:28">
      <c r="A62" t="s">
        <v>104</v>
      </c>
      <c r="B62" s="75">
        <v>258.86</v>
      </c>
      <c r="C62" s="75">
        <v>73.52</v>
      </c>
      <c r="D62" s="135">
        <f t="shared" si="0"/>
        <v>82.45</v>
      </c>
      <c r="E62" s="75"/>
      <c r="F62" s="78">
        <v>11.44</v>
      </c>
      <c r="G62" s="78">
        <v>11.44</v>
      </c>
      <c r="H62" s="78">
        <v>11.73</v>
      </c>
      <c r="I62">
        <v>65.73</v>
      </c>
      <c r="J62">
        <v>269.04000000000002</v>
      </c>
      <c r="K62">
        <v>43.97</v>
      </c>
      <c r="L62">
        <v>1.23</v>
      </c>
      <c r="M62">
        <v>6.24</v>
      </c>
      <c r="N62" s="135">
        <v>27.48</v>
      </c>
      <c r="O62" s="135">
        <v>27.49</v>
      </c>
      <c r="P62" s="135">
        <v>27.48</v>
      </c>
      <c r="Q62">
        <v>1.37</v>
      </c>
      <c r="R62">
        <v>82.69</v>
      </c>
      <c r="S62">
        <v>2.11</v>
      </c>
      <c r="T62">
        <v>44.84</v>
      </c>
      <c r="U62">
        <v>14.95</v>
      </c>
      <c r="V62">
        <v>14.93</v>
      </c>
      <c r="W62">
        <v>210.47</v>
      </c>
      <c r="X62">
        <v>42.09</v>
      </c>
      <c r="Y62">
        <v>37.19</v>
      </c>
      <c r="Z62">
        <v>39.840000000000003</v>
      </c>
      <c r="AA62">
        <v>28.1</v>
      </c>
      <c r="AB62">
        <v>14.06</v>
      </c>
    </row>
    <row r="63" spans="1:28">
      <c r="A63" t="s">
        <v>105</v>
      </c>
      <c r="B63" s="75">
        <v>258.86</v>
      </c>
      <c r="C63" s="75">
        <v>73.52</v>
      </c>
      <c r="D63" s="135">
        <f t="shared" si="0"/>
        <v>82.45</v>
      </c>
      <c r="E63" s="75"/>
      <c r="F63" s="78">
        <v>10.62</v>
      </c>
      <c r="G63" s="78">
        <v>10.62</v>
      </c>
      <c r="H63" s="78">
        <v>10.89</v>
      </c>
      <c r="I63">
        <v>65.73</v>
      </c>
      <c r="J63">
        <v>269.04000000000002</v>
      </c>
      <c r="K63">
        <v>43.97</v>
      </c>
      <c r="L63">
        <v>1.23</v>
      </c>
      <c r="M63">
        <v>6.32</v>
      </c>
      <c r="N63" s="135">
        <v>27.48</v>
      </c>
      <c r="O63" s="135">
        <v>27.49</v>
      </c>
      <c r="P63" s="135">
        <v>27.48</v>
      </c>
      <c r="Q63">
        <v>1.37</v>
      </c>
      <c r="R63">
        <v>65.23</v>
      </c>
      <c r="S63">
        <v>2.11</v>
      </c>
      <c r="T63">
        <v>44.97</v>
      </c>
      <c r="U63">
        <v>14.99</v>
      </c>
      <c r="V63">
        <v>14.98</v>
      </c>
      <c r="W63">
        <v>198.9</v>
      </c>
      <c r="X63">
        <v>39.78</v>
      </c>
      <c r="Y63">
        <v>34.67</v>
      </c>
      <c r="Z63">
        <v>32.07</v>
      </c>
      <c r="AA63">
        <v>26.04</v>
      </c>
      <c r="AB63">
        <v>13.02</v>
      </c>
    </row>
    <row r="64" spans="1:28">
      <c r="A64" t="s">
        <v>106</v>
      </c>
      <c r="B64" s="75">
        <v>258.86</v>
      </c>
      <c r="C64" s="75">
        <v>73.52</v>
      </c>
      <c r="D64" s="135">
        <f t="shared" si="0"/>
        <v>82.45</v>
      </c>
      <c r="E64" s="75"/>
      <c r="F64" s="78">
        <v>9.5399999999999991</v>
      </c>
      <c r="G64" s="78">
        <v>9.5399999999999991</v>
      </c>
      <c r="H64" s="78">
        <v>9.7799999999999994</v>
      </c>
      <c r="I64">
        <v>65.73</v>
      </c>
      <c r="J64">
        <v>269.04000000000002</v>
      </c>
      <c r="K64">
        <v>43.97</v>
      </c>
      <c r="L64">
        <v>1.23</v>
      </c>
      <c r="M64">
        <v>6.55</v>
      </c>
      <c r="N64" s="135">
        <v>27.48</v>
      </c>
      <c r="O64" s="135">
        <v>27.49</v>
      </c>
      <c r="P64" s="135">
        <v>27.48</v>
      </c>
      <c r="Q64">
        <v>1.37</v>
      </c>
      <c r="R64">
        <v>58.54</v>
      </c>
      <c r="S64">
        <v>2.11</v>
      </c>
      <c r="T64">
        <v>44.59</v>
      </c>
      <c r="U64">
        <v>14.86</v>
      </c>
      <c r="V64">
        <v>14.87</v>
      </c>
      <c r="W64">
        <v>190.25</v>
      </c>
      <c r="X64">
        <v>38.049999999999997</v>
      </c>
      <c r="Y64">
        <v>31.84</v>
      </c>
      <c r="Z64">
        <v>29.54</v>
      </c>
      <c r="AA64">
        <v>24.22</v>
      </c>
      <c r="AB64">
        <v>12.12</v>
      </c>
    </row>
    <row r="65" spans="1:28">
      <c r="A65" t="s">
        <v>107</v>
      </c>
      <c r="B65" s="75">
        <v>258.86</v>
      </c>
      <c r="C65" s="75">
        <v>73.52</v>
      </c>
      <c r="D65" s="135">
        <f t="shared" si="0"/>
        <v>82.45</v>
      </c>
      <c r="E65" s="75"/>
      <c r="F65" s="78">
        <v>8.49</v>
      </c>
      <c r="G65" s="78">
        <v>8.49</v>
      </c>
      <c r="H65" s="78">
        <v>8.6999999999999993</v>
      </c>
      <c r="I65">
        <v>65.73</v>
      </c>
      <c r="J65">
        <v>269.04000000000002</v>
      </c>
      <c r="K65">
        <v>43.97</v>
      </c>
      <c r="L65">
        <v>1.23</v>
      </c>
      <c r="M65">
        <v>6.61</v>
      </c>
      <c r="N65" s="135">
        <v>27.48</v>
      </c>
      <c r="O65" s="135">
        <v>27.49</v>
      </c>
      <c r="P65" s="135">
        <v>27.48</v>
      </c>
      <c r="Q65">
        <v>1.37</v>
      </c>
      <c r="R65">
        <v>51.26</v>
      </c>
      <c r="S65">
        <v>2.11</v>
      </c>
      <c r="T65">
        <v>49.32</v>
      </c>
      <c r="U65">
        <v>16.440000000000001</v>
      </c>
      <c r="V65">
        <v>16.43</v>
      </c>
      <c r="W65">
        <v>179.31</v>
      </c>
      <c r="X65">
        <v>35.86</v>
      </c>
      <c r="Y65">
        <v>28.64</v>
      </c>
      <c r="Z65">
        <v>26.94</v>
      </c>
      <c r="AA65">
        <v>22.32</v>
      </c>
      <c r="AB65">
        <v>11.17</v>
      </c>
    </row>
    <row r="66" spans="1:28">
      <c r="A66" t="s">
        <v>108</v>
      </c>
      <c r="B66" s="75">
        <v>258.86</v>
      </c>
      <c r="C66" s="75">
        <v>73.52</v>
      </c>
      <c r="D66" s="135">
        <f t="shared" si="0"/>
        <v>82.45</v>
      </c>
      <c r="E66" s="75"/>
      <c r="F66" s="78">
        <v>7.5</v>
      </c>
      <c r="G66" s="78">
        <v>7.5</v>
      </c>
      <c r="H66" s="78">
        <v>7.69</v>
      </c>
      <c r="I66">
        <v>65.73</v>
      </c>
      <c r="J66">
        <v>269.04000000000002</v>
      </c>
      <c r="K66">
        <v>71.739999999999995</v>
      </c>
      <c r="L66">
        <v>1.23</v>
      </c>
      <c r="M66">
        <v>6.61</v>
      </c>
      <c r="N66" s="135">
        <v>27.48</v>
      </c>
      <c r="O66" s="135">
        <v>27.49</v>
      </c>
      <c r="P66" s="135">
        <v>27.48</v>
      </c>
      <c r="Q66">
        <v>1.37</v>
      </c>
      <c r="R66">
        <v>43.59</v>
      </c>
      <c r="S66">
        <v>2.11</v>
      </c>
      <c r="T66">
        <v>47.68</v>
      </c>
      <c r="U66">
        <v>15.89</v>
      </c>
      <c r="V66">
        <v>15.89</v>
      </c>
      <c r="W66">
        <v>162.69999999999999</v>
      </c>
      <c r="X66">
        <v>32.54</v>
      </c>
      <c r="Y66">
        <v>25.05</v>
      </c>
      <c r="Z66">
        <v>24.57</v>
      </c>
      <c r="AA66">
        <v>20.2</v>
      </c>
      <c r="AB66">
        <v>10.1</v>
      </c>
    </row>
    <row r="67" spans="1:28">
      <c r="A67" t="s">
        <v>109</v>
      </c>
      <c r="B67" s="75">
        <v>258.86</v>
      </c>
      <c r="C67" s="75">
        <v>73.52</v>
      </c>
      <c r="D67" s="135">
        <f t="shared" si="0"/>
        <v>82.45</v>
      </c>
      <c r="E67" s="75"/>
      <c r="F67" s="78">
        <v>6.32</v>
      </c>
      <c r="G67" s="78">
        <v>6.32</v>
      </c>
      <c r="H67" s="78">
        <v>6.48</v>
      </c>
      <c r="I67">
        <v>65.73</v>
      </c>
      <c r="J67">
        <v>269.04000000000002</v>
      </c>
      <c r="K67">
        <v>43.97</v>
      </c>
      <c r="L67">
        <v>1.08</v>
      </c>
      <c r="M67">
        <v>6.84</v>
      </c>
      <c r="N67" s="135">
        <v>27.88</v>
      </c>
      <c r="O67" s="135">
        <v>26.69</v>
      </c>
      <c r="P67" s="135">
        <v>27.88</v>
      </c>
      <c r="Q67">
        <v>1.21</v>
      </c>
      <c r="R67">
        <v>35.86</v>
      </c>
      <c r="S67">
        <v>2.0299999999999998</v>
      </c>
      <c r="T67">
        <v>46.16</v>
      </c>
      <c r="U67">
        <v>15.39</v>
      </c>
      <c r="V67">
        <v>15.37</v>
      </c>
      <c r="W67">
        <v>145.74</v>
      </c>
      <c r="X67">
        <v>29.15</v>
      </c>
      <c r="Y67">
        <v>21.15</v>
      </c>
      <c r="Z67">
        <v>22.33</v>
      </c>
      <c r="AA67">
        <v>16.53</v>
      </c>
      <c r="AB67">
        <v>8.27</v>
      </c>
    </row>
    <row r="68" spans="1:28">
      <c r="A68" t="s">
        <v>110</v>
      </c>
      <c r="B68" s="75">
        <v>258.86</v>
      </c>
      <c r="C68" s="75">
        <v>73.52</v>
      </c>
      <c r="D68" s="135">
        <f t="shared" ref="D68:D98" si="1">N68+O68+P68</f>
        <v>82.45</v>
      </c>
      <c r="E68" s="75"/>
      <c r="F68" s="78">
        <v>5.14</v>
      </c>
      <c r="G68" s="78">
        <v>5.14</v>
      </c>
      <c r="H68" s="78">
        <v>5.28</v>
      </c>
      <c r="I68">
        <v>65.73</v>
      </c>
      <c r="J68">
        <v>269.04000000000002</v>
      </c>
      <c r="K68">
        <v>43.97</v>
      </c>
      <c r="L68">
        <v>1.08</v>
      </c>
      <c r="M68">
        <v>6.85</v>
      </c>
      <c r="N68" s="135">
        <v>29.85</v>
      </c>
      <c r="O68" s="135">
        <v>22.75</v>
      </c>
      <c r="P68" s="135">
        <v>29.85</v>
      </c>
      <c r="Q68">
        <v>1.21</v>
      </c>
      <c r="R68">
        <v>27.79</v>
      </c>
      <c r="S68">
        <v>2.0299999999999998</v>
      </c>
      <c r="T68">
        <v>44.71</v>
      </c>
      <c r="U68">
        <v>14.9</v>
      </c>
      <c r="V68">
        <v>14.9</v>
      </c>
      <c r="W68">
        <v>127.51</v>
      </c>
      <c r="X68">
        <v>25.5</v>
      </c>
      <c r="Y68">
        <v>17.18</v>
      </c>
      <c r="Z68">
        <v>19.850000000000001</v>
      </c>
      <c r="AA68">
        <v>14.17</v>
      </c>
      <c r="AB68">
        <v>7.09</v>
      </c>
    </row>
    <row r="69" spans="1:28">
      <c r="A69" t="s">
        <v>111</v>
      </c>
      <c r="B69" s="75">
        <v>258.86</v>
      </c>
      <c r="C69" s="75">
        <v>86.29</v>
      </c>
      <c r="D69" s="135">
        <f t="shared" si="1"/>
        <v>65.69</v>
      </c>
      <c r="E69" s="75"/>
      <c r="F69" s="78">
        <v>3.61</v>
      </c>
      <c r="G69" s="78">
        <v>3.61</v>
      </c>
      <c r="H69" s="78">
        <v>3.69</v>
      </c>
      <c r="I69">
        <v>65.73</v>
      </c>
      <c r="J69">
        <v>269.04000000000002</v>
      </c>
      <c r="K69">
        <v>72.67</v>
      </c>
      <c r="L69">
        <v>1.08</v>
      </c>
      <c r="M69">
        <v>6.86</v>
      </c>
      <c r="N69" s="135">
        <v>29.33</v>
      </c>
      <c r="O69" s="135">
        <v>14.24</v>
      </c>
      <c r="P69" s="135">
        <v>22.12</v>
      </c>
      <c r="Q69">
        <v>1.21</v>
      </c>
      <c r="R69">
        <v>19.54</v>
      </c>
      <c r="S69">
        <v>2.0299999999999998</v>
      </c>
      <c r="T69">
        <v>43.2</v>
      </c>
      <c r="U69">
        <v>14.4</v>
      </c>
      <c r="V69">
        <v>14.4</v>
      </c>
      <c r="W69">
        <v>108.03</v>
      </c>
      <c r="X69">
        <v>21.6</v>
      </c>
      <c r="Y69">
        <v>13.43</v>
      </c>
      <c r="Z69">
        <v>14.67</v>
      </c>
      <c r="AA69">
        <v>11.61</v>
      </c>
      <c r="AB69">
        <v>5.8</v>
      </c>
    </row>
    <row r="70" spans="1:28">
      <c r="A70" t="s">
        <v>112</v>
      </c>
      <c r="B70" s="75">
        <v>258.86</v>
      </c>
      <c r="C70" s="75">
        <v>86.29</v>
      </c>
      <c r="D70" s="135">
        <f t="shared" si="1"/>
        <v>34.07</v>
      </c>
      <c r="E70" s="75"/>
      <c r="F70" s="78">
        <v>2.33</v>
      </c>
      <c r="G70" s="78">
        <v>2.33</v>
      </c>
      <c r="H70" s="78">
        <v>2.39</v>
      </c>
      <c r="I70">
        <v>65.73</v>
      </c>
      <c r="J70">
        <v>269.04000000000002</v>
      </c>
      <c r="K70">
        <v>100.2</v>
      </c>
      <c r="L70">
        <v>1.08</v>
      </c>
      <c r="M70">
        <v>4.4000000000000004</v>
      </c>
      <c r="N70" s="135">
        <v>15.08</v>
      </c>
      <c r="O70" s="135">
        <v>7.04</v>
      </c>
      <c r="P70" s="135">
        <v>11.95</v>
      </c>
      <c r="Q70">
        <v>1.21</v>
      </c>
      <c r="R70">
        <v>12.63</v>
      </c>
      <c r="S70">
        <v>2.0299999999999998</v>
      </c>
      <c r="T70">
        <v>42.18</v>
      </c>
      <c r="U70">
        <v>14.06</v>
      </c>
      <c r="V70">
        <v>14.05</v>
      </c>
      <c r="W70">
        <v>87.94</v>
      </c>
      <c r="X70">
        <v>17.59</v>
      </c>
      <c r="Y70">
        <v>10.09</v>
      </c>
      <c r="Z70">
        <v>12.15</v>
      </c>
      <c r="AA70">
        <v>9.0500000000000007</v>
      </c>
      <c r="AB70">
        <v>4.5199999999999996</v>
      </c>
    </row>
    <row r="71" spans="1:28">
      <c r="A71" t="s">
        <v>113</v>
      </c>
      <c r="B71" s="75">
        <v>258.86</v>
      </c>
      <c r="C71" s="75">
        <v>86.29</v>
      </c>
      <c r="D71" s="135">
        <f t="shared" si="1"/>
        <v>12.85</v>
      </c>
      <c r="E71" s="75"/>
      <c r="F71" s="78">
        <v>1.22</v>
      </c>
      <c r="G71" s="78">
        <v>1.22</v>
      </c>
      <c r="H71" s="78">
        <v>1.25</v>
      </c>
      <c r="I71">
        <v>65.73</v>
      </c>
      <c r="J71">
        <v>269.04000000000002</v>
      </c>
      <c r="K71">
        <v>100.2</v>
      </c>
      <c r="L71">
        <v>1.08</v>
      </c>
      <c r="M71">
        <v>4.63</v>
      </c>
      <c r="N71" s="135">
        <v>5.8</v>
      </c>
      <c r="O71" s="135">
        <v>1.75</v>
      </c>
      <c r="P71" s="135">
        <v>5.3</v>
      </c>
      <c r="Q71">
        <v>1.21</v>
      </c>
      <c r="R71">
        <v>7.1</v>
      </c>
      <c r="S71">
        <v>2.0299999999999998</v>
      </c>
      <c r="T71">
        <v>41.53</v>
      </c>
      <c r="U71">
        <v>13.84</v>
      </c>
      <c r="V71">
        <v>13.84</v>
      </c>
      <c r="W71">
        <v>64.48</v>
      </c>
      <c r="X71">
        <v>12.89</v>
      </c>
      <c r="Y71">
        <v>7.22</v>
      </c>
      <c r="Z71">
        <v>9.74</v>
      </c>
      <c r="AA71">
        <v>6.65</v>
      </c>
      <c r="AB71">
        <v>3.32</v>
      </c>
    </row>
    <row r="72" spans="1:28">
      <c r="A72" t="s">
        <v>114</v>
      </c>
      <c r="B72" s="75">
        <v>258.86</v>
      </c>
      <c r="C72" s="75">
        <v>86.29</v>
      </c>
      <c r="D72" s="135">
        <f t="shared" si="1"/>
        <v>2.77</v>
      </c>
      <c r="E72" s="75"/>
      <c r="F72" s="78">
        <v>0.55000000000000004</v>
      </c>
      <c r="G72" s="78">
        <v>0.55000000000000004</v>
      </c>
      <c r="H72" s="78">
        <v>0.56000000000000005</v>
      </c>
      <c r="I72">
        <v>65.73</v>
      </c>
      <c r="J72">
        <v>269.04000000000002</v>
      </c>
      <c r="K72">
        <v>100.2</v>
      </c>
      <c r="L72">
        <v>1.08</v>
      </c>
      <c r="M72">
        <v>4.7699999999999996</v>
      </c>
      <c r="N72" s="135">
        <v>1.0900000000000001</v>
      </c>
      <c r="O72" s="135">
        <v>0.47</v>
      </c>
      <c r="P72" s="135">
        <v>1.21</v>
      </c>
      <c r="Q72">
        <v>1.21</v>
      </c>
      <c r="R72">
        <v>3.38</v>
      </c>
      <c r="S72">
        <v>2.0299999999999998</v>
      </c>
      <c r="T72">
        <v>38.979999999999997</v>
      </c>
      <c r="U72">
        <v>12.99</v>
      </c>
      <c r="V72">
        <v>13</v>
      </c>
      <c r="W72">
        <v>38.97</v>
      </c>
      <c r="X72">
        <v>7.79</v>
      </c>
      <c r="Y72">
        <v>4.82</v>
      </c>
      <c r="Z72">
        <v>7.33</v>
      </c>
      <c r="AA72">
        <v>4.3499999999999996</v>
      </c>
      <c r="AB72">
        <v>2.17</v>
      </c>
    </row>
    <row r="73" spans="1:28">
      <c r="A73" t="s">
        <v>115</v>
      </c>
      <c r="B73" s="75">
        <v>258.86</v>
      </c>
      <c r="C73" s="75">
        <v>86.29</v>
      </c>
      <c r="D73" s="135">
        <f t="shared" si="1"/>
        <v>0</v>
      </c>
      <c r="E73" s="75"/>
      <c r="F73" s="78">
        <v>0.14000000000000001</v>
      </c>
      <c r="G73" s="78">
        <v>0.14000000000000001</v>
      </c>
      <c r="H73" s="78">
        <v>0.15</v>
      </c>
      <c r="I73">
        <v>92.96</v>
      </c>
      <c r="J73">
        <v>269.04000000000002</v>
      </c>
      <c r="K73">
        <v>100.2</v>
      </c>
      <c r="L73">
        <v>1.08</v>
      </c>
      <c r="M73">
        <v>4.91</v>
      </c>
      <c r="N73" s="135">
        <v>0</v>
      </c>
      <c r="O73" s="135">
        <v>0</v>
      </c>
      <c r="P73" s="135">
        <v>0</v>
      </c>
      <c r="Q73">
        <v>1.21</v>
      </c>
      <c r="R73">
        <v>1.04</v>
      </c>
      <c r="S73">
        <v>2.2999999999999998</v>
      </c>
      <c r="T73">
        <v>41.56</v>
      </c>
      <c r="U73">
        <v>13.85</v>
      </c>
      <c r="V73">
        <v>13.85</v>
      </c>
      <c r="W73">
        <v>19.93</v>
      </c>
      <c r="X73">
        <v>3.99</v>
      </c>
      <c r="Y73">
        <v>2.94</v>
      </c>
      <c r="Z73">
        <v>6.5</v>
      </c>
      <c r="AA73">
        <v>1.97</v>
      </c>
      <c r="AB73">
        <v>0.98</v>
      </c>
    </row>
    <row r="74" spans="1:28">
      <c r="A74" t="s">
        <v>116</v>
      </c>
      <c r="B74" s="75">
        <v>258.86</v>
      </c>
      <c r="C74" s="75">
        <v>86.29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92.96</v>
      </c>
      <c r="J74">
        <v>269.04000000000002</v>
      </c>
      <c r="K74">
        <v>100.2</v>
      </c>
      <c r="L74">
        <v>1.08</v>
      </c>
      <c r="M74">
        <v>5.09</v>
      </c>
      <c r="N74" s="135">
        <v>0</v>
      </c>
      <c r="O74" s="135">
        <v>0</v>
      </c>
      <c r="P74" s="135">
        <v>0</v>
      </c>
      <c r="Q74">
        <v>1.21</v>
      </c>
      <c r="R74">
        <v>0</v>
      </c>
      <c r="S74">
        <v>2.2999999999999998</v>
      </c>
      <c r="T74">
        <v>41.39</v>
      </c>
      <c r="U74">
        <v>13.8</v>
      </c>
      <c r="V74">
        <v>13.79</v>
      </c>
      <c r="W74">
        <v>7.48</v>
      </c>
      <c r="X74">
        <v>1.49</v>
      </c>
      <c r="Y74">
        <v>1.55</v>
      </c>
      <c r="Z74">
        <v>6.5</v>
      </c>
      <c r="AA74">
        <v>0.38</v>
      </c>
      <c r="AB74">
        <v>0.19</v>
      </c>
    </row>
    <row r="75" spans="1:28">
      <c r="A75" t="s">
        <v>117</v>
      </c>
      <c r="B75" s="75">
        <v>258.86</v>
      </c>
      <c r="C75" s="75">
        <v>86.29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92.96</v>
      </c>
      <c r="J75">
        <v>269.04000000000002</v>
      </c>
      <c r="K75">
        <v>100.2</v>
      </c>
      <c r="L75">
        <v>1</v>
      </c>
      <c r="M75">
        <v>5.42</v>
      </c>
      <c r="N75" s="135">
        <v>0</v>
      </c>
      <c r="O75" s="135">
        <v>0</v>
      </c>
      <c r="P75" s="135">
        <v>0</v>
      </c>
      <c r="Q75">
        <v>1.21</v>
      </c>
      <c r="R75">
        <v>0</v>
      </c>
      <c r="S75">
        <v>2.2999999999999998</v>
      </c>
      <c r="T75">
        <v>40.9</v>
      </c>
      <c r="U75">
        <v>13.63</v>
      </c>
      <c r="V75">
        <v>13.63</v>
      </c>
      <c r="W75">
        <v>0.93</v>
      </c>
      <c r="X75">
        <v>0.19</v>
      </c>
      <c r="Y75">
        <v>0.7</v>
      </c>
      <c r="Z75">
        <v>5.61</v>
      </c>
      <c r="AA75">
        <v>0</v>
      </c>
      <c r="AB75">
        <v>0</v>
      </c>
    </row>
    <row r="76" spans="1:28">
      <c r="A76" t="s">
        <v>118</v>
      </c>
      <c r="B76" s="75">
        <v>258.86</v>
      </c>
      <c r="C76" s="75">
        <v>86.29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92.96</v>
      </c>
      <c r="J76">
        <v>269.04000000000002</v>
      </c>
      <c r="K76">
        <v>100.2</v>
      </c>
      <c r="L76">
        <v>1</v>
      </c>
      <c r="M76">
        <v>5.63</v>
      </c>
      <c r="N76" s="135">
        <v>0</v>
      </c>
      <c r="O76" s="135">
        <v>0</v>
      </c>
      <c r="P76" s="135">
        <v>0</v>
      </c>
      <c r="Q76">
        <v>1.21</v>
      </c>
      <c r="R76">
        <v>0</v>
      </c>
      <c r="S76">
        <v>2.2999999999999998</v>
      </c>
      <c r="T76">
        <v>40.409999999999997</v>
      </c>
      <c r="U76">
        <v>13.47</v>
      </c>
      <c r="V76">
        <v>13.46</v>
      </c>
      <c r="W76">
        <v>0</v>
      </c>
      <c r="X76">
        <v>0</v>
      </c>
      <c r="Y76">
        <v>0.25</v>
      </c>
      <c r="Z76">
        <v>2.5099999999999998</v>
      </c>
      <c r="AA76">
        <v>0</v>
      </c>
      <c r="AB76">
        <v>0</v>
      </c>
    </row>
    <row r="77" spans="1:28">
      <c r="A77" t="s">
        <v>119</v>
      </c>
      <c r="B77" s="75">
        <v>258.86</v>
      </c>
      <c r="C77" s="75">
        <v>86.29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92.96</v>
      </c>
      <c r="J77">
        <v>269.04000000000002</v>
      </c>
      <c r="K77">
        <v>100.2</v>
      </c>
      <c r="L77">
        <v>1</v>
      </c>
      <c r="M77">
        <v>5.81</v>
      </c>
      <c r="N77" s="135">
        <v>0</v>
      </c>
      <c r="O77" s="135">
        <v>0</v>
      </c>
      <c r="P77" s="135">
        <v>0</v>
      </c>
      <c r="Q77">
        <v>1.21</v>
      </c>
      <c r="R77">
        <v>0</v>
      </c>
      <c r="S77">
        <v>2.2999999999999998</v>
      </c>
      <c r="T77">
        <v>40.57</v>
      </c>
      <c r="U77">
        <v>13.52</v>
      </c>
      <c r="V77">
        <v>13.52</v>
      </c>
      <c r="W77">
        <v>0</v>
      </c>
      <c r="X77">
        <v>0</v>
      </c>
      <c r="Y77">
        <v>7.0000000000000007E-2</v>
      </c>
      <c r="Z77">
        <v>0</v>
      </c>
      <c r="AA77">
        <v>0</v>
      </c>
      <c r="AB77">
        <v>0</v>
      </c>
    </row>
    <row r="78" spans="1:28">
      <c r="A78" t="s">
        <v>120</v>
      </c>
      <c r="B78" s="75">
        <v>258.86</v>
      </c>
      <c r="C78" s="75">
        <v>86.29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92.96</v>
      </c>
      <c r="J78">
        <v>269.04000000000002</v>
      </c>
      <c r="K78">
        <v>100.2</v>
      </c>
      <c r="L78">
        <v>1</v>
      </c>
      <c r="M78">
        <v>5.9</v>
      </c>
      <c r="N78" s="135">
        <v>0</v>
      </c>
      <c r="O78" s="135">
        <v>0</v>
      </c>
      <c r="P78" s="135">
        <v>0</v>
      </c>
      <c r="Q78">
        <v>1.21</v>
      </c>
      <c r="R78">
        <v>0</v>
      </c>
      <c r="S78">
        <v>2.2999999999999998</v>
      </c>
      <c r="T78">
        <v>39.36</v>
      </c>
      <c r="U78">
        <v>13.12</v>
      </c>
      <c r="V78">
        <v>13.11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</row>
    <row r="79" spans="1:28">
      <c r="A79" t="s">
        <v>121</v>
      </c>
      <c r="B79" s="75">
        <v>258.86</v>
      </c>
      <c r="C79" s="75">
        <v>86.29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92.96</v>
      </c>
      <c r="J79">
        <v>269.04000000000002</v>
      </c>
      <c r="K79">
        <v>100.2</v>
      </c>
      <c r="L79">
        <v>1</v>
      </c>
      <c r="M79">
        <v>6.07</v>
      </c>
      <c r="N79" s="135">
        <v>0</v>
      </c>
      <c r="O79" s="135">
        <v>0</v>
      </c>
      <c r="P79" s="135">
        <v>0</v>
      </c>
      <c r="Q79">
        <v>1.1399999999999999</v>
      </c>
      <c r="R79">
        <v>0</v>
      </c>
      <c r="S79">
        <v>2.11</v>
      </c>
      <c r="T79">
        <v>38.130000000000003</v>
      </c>
      <c r="U79">
        <v>12.71</v>
      </c>
      <c r="V79">
        <v>12.7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</row>
    <row r="80" spans="1:28">
      <c r="A80" t="s">
        <v>122</v>
      </c>
      <c r="B80" s="75">
        <v>258.86</v>
      </c>
      <c r="C80" s="75">
        <v>86.29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92.96</v>
      </c>
      <c r="J80">
        <v>269.04000000000002</v>
      </c>
      <c r="K80">
        <v>100.2</v>
      </c>
      <c r="L80">
        <v>1</v>
      </c>
      <c r="M80">
        <v>6.22</v>
      </c>
      <c r="N80" s="135">
        <v>0</v>
      </c>
      <c r="O80" s="135">
        <v>0</v>
      </c>
      <c r="P80" s="135">
        <v>0</v>
      </c>
      <c r="Q80">
        <v>1.1399999999999999</v>
      </c>
      <c r="R80">
        <v>0</v>
      </c>
      <c r="S80">
        <v>2.11</v>
      </c>
      <c r="T80">
        <v>36.549999999999997</v>
      </c>
      <c r="U80">
        <v>12.18</v>
      </c>
      <c r="V80">
        <v>12.18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258.86</v>
      </c>
      <c r="C81" s="75">
        <v>86.29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92.96</v>
      </c>
      <c r="J81">
        <v>269.04000000000002</v>
      </c>
      <c r="K81">
        <v>100.2</v>
      </c>
      <c r="L81">
        <v>1</v>
      </c>
      <c r="M81">
        <v>12.49</v>
      </c>
      <c r="N81" s="135">
        <v>0</v>
      </c>
      <c r="O81" s="135">
        <v>0</v>
      </c>
      <c r="P81" s="135">
        <v>0</v>
      </c>
      <c r="Q81">
        <v>1.1399999999999999</v>
      </c>
      <c r="R81">
        <v>0</v>
      </c>
      <c r="S81">
        <v>2.11</v>
      </c>
      <c r="T81">
        <v>36.340000000000003</v>
      </c>
      <c r="U81">
        <v>12.11</v>
      </c>
      <c r="V81">
        <v>12.12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258.86</v>
      </c>
      <c r="C82" s="75">
        <v>86.29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92.96</v>
      </c>
      <c r="J82">
        <v>269.04000000000002</v>
      </c>
      <c r="K82">
        <v>100.2</v>
      </c>
      <c r="L82">
        <v>1</v>
      </c>
      <c r="M82">
        <v>12.42</v>
      </c>
      <c r="N82" s="135">
        <v>0</v>
      </c>
      <c r="O82" s="135">
        <v>0</v>
      </c>
      <c r="P82" s="135">
        <v>0</v>
      </c>
      <c r="Q82">
        <v>1.1399999999999999</v>
      </c>
      <c r="R82">
        <v>0</v>
      </c>
      <c r="S82">
        <v>2.11</v>
      </c>
      <c r="T82">
        <v>35.979999999999997</v>
      </c>
      <c r="U82">
        <v>11.99</v>
      </c>
      <c r="V82">
        <v>12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258.86</v>
      </c>
      <c r="C83" s="75">
        <v>86.29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92.96</v>
      </c>
      <c r="J83">
        <v>269.04000000000002</v>
      </c>
      <c r="K83">
        <v>100.2</v>
      </c>
      <c r="L83">
        <v>1</v>
      </c>
      <c r="M83">
        <v>12.41</v>
      </c>
      <c r="N83" s="135">
        <v>0</v>
      </c>
      <c r="O83" s="135">
        <v>0</v>
      </c>
      <c r="P83" s="135">
        <v>0</v>
      </c>
      <c r="Q83">
        <v>1.1399999999999999</v>
      </c>
      <c r="R83">
        <v>0</v>
      </c>
      <c r="S83">
        <v>2.11</v>
      </c>
      <c r="T83">
        <v>42.11</v>
      </c>
      <c r="U83">
        <v>14.04</v>
      </c>
      <c r="V83">
        <v>14.02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258.86</v>
      </c>
      <c r="C84" s="75">
        <v>86.29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65.73</v>
      </c>
      <c r="J84">
        <v>269.04000000000002</v>
      </c>
      <c r="K84">
        <v>100.2</v>
      </c>
      <c r="L84">
        <v>1</v>
      </c>
      <c r="M84">
        <v>12.37</v>
      </c>
      <c r="N84" s="135">
        <v>0</v>
      </c>
      <c r="O84" s="135">
        <v>0</v>
      </c>
      <c r="P84" s="135">
        <v>0</v>
      </c>
      <c r="Q84">
        <v>1.1399999999999999</v>
      </c>
      <c r="R84">
        <v>0</v>
      </c>
      <c r="S84">
        <v>2.11</v>
      </c>
      <c r="T84">
        <v>60.27</v>
      </c>
      <c r="U84">
        <v>20.09</v>
      </c>
      <c r="V84">
        <v>20.09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258.86</v>
      </c>
      <c r="C85" s="75">
        <v>86.29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65.73</v>
      </c>
      <c r="J85">
        <v>269.04000000000002</v>
      </c>
      <c r="K85">
        <v>100.2</v>
      </c>
      <c r="L85">
        <v>1</v>
      </c>
      <c r="M85">
        <v>12.28</v>
      </c>
      <c r="N85" s="135">
        <v>0</v>
      </c>
      <c r="O85" s="135">
        <v>0</v>
      </c>
      <c r="P85" s="135">
        <v>0</v>
      </c>
      <c r="Q85">
        <v>1.1399999999999999</v>
      </c>
      <c r="R85">
        <v>0</v>
      </c>
      <c r="S85">
        <v>2.11</v>
      </c>
      <c r="T85">
        <v>59.55</v>
      </c>
      <c r="U85">
        <v>19.850000000000001</v>
      </c>
      <c r="V85">
        <v>19.84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258.86</v>
      </c>
      <c r="C86" s="75">
        <v>71.94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65.73</v>
      </c>
      <c r="J86">
        <v>269.04000000000002</v>
      </c>
      <c r="K86">
        <v>100.2</v>
      </c>
      <c r="L86">
        <v>1</v>
      </c>
      <c r="M86">
        <v>12.26</v>
      </c>
      <c r="N86" s="135">
        <v>0</v>
      </c>
      <c r="O86" s="135">
        <v>0</v>
      </c>
      <c r="P86" s="135">
        <v>0</v>
      </c>
      <c r="Q86">
        <v>1.1399999999999999</v>
      </c>
      <c r="R86">
        <v>0</v>
      </c>
      <c r="S86">
        <v>2.11</v>
      </c>
      <c r="T86">
        <v>58.46</v>
      </c>
      <c r="U86">
        <v>19.489999999999998</v>
      </c>
      <c r="V86">
        <v>19.47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255.41</v>
      </c>
      <c r="C87" s="75">
        <v>65.790000000000006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65.73</v>
      </c>
      <c r="J87">
        <v>269.04000000000002</v>
      </c>
      <c r="K87">
        <v>100.2</v>
      </c>
      <c r="L87">
        <v>1</v>
      </c>
      <c r="M87">
        <v>11.99</v>
      </c>
      <c r="N87" s="135">
        <v>0</v>
      </c>
      <c r="O87" s="135">
        <v>0</v>
      </c>
      <c r="P87" s="135">
        <v>0</v>
      </c>
      <c r="Q87">
        <v>1.1399999999999999</v>
      </c>
      <c r="R87">
        <v>0</v>
      </c>
      <c r="S87">
        <v>1.98</v>
      </c>
      <c r="T87">
        <v>56.59</v>
      </c>
      <c r="U87">
        <v>18.86</v>
      </c>
      <c r="V87">
        <v>18.86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255.41</v>
      </c>
      <c r="C88" s="75">
        <v>65.790000000000006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65.73</v>
      </c>
      <c r="J88">
        <v>269.04000000000002</v>
      </c>
      <c r="K88">
        <v>100.2</v>
      </c>
      <c r="L88">
        <v>1</v>
      </c>
      <c r="M88">
        <v>11.55</v>
      </c>
      <c r="N88" s="135">
        <v>0</v>
      </c>
      <c r="O88" s="135">
        <v>0</v>
      </c>
      <c r="P88" s="135">
        <v>0</v>
      </c>
      <c r="Q88">
        <v>1.1399999999999999</v>
      </c>
      <c r="R88">
        <v>0</v>
      </c>
      <c r="S88">
        <v>1.98</v>
      </c>
      <c r="T88">
        <v>56.82</v>
      </c>
      <c r="U88">
        <v>18.940000000000001</v>
      </c>
      <c r="V88">
        <v>18.940000000000001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258.86</v>
      </c>
      <c r="C89" s="75">
        <v>73.94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65.73</v>
      </c>
      <c r="J89">
        <v>269.04000000000002</v>
      </c>
      <c r="K89">
        <v>71.510000000000005</v>
      </c>
      <c r="L89">
        <v>1</v>
      </c>
      <c r="M89">
        <v>7.08</v>
      </c>
      <c r="N89" s="135">
        <v>0</v>
      </c>
      <c r="O89" s="135">
        <v>0</v>
      </c>
      <c r="P89" s="135">
        <v>0</v>
      </c>
      <c r="Q89">
        <v>1.1399999999999999</v>
      </c>
      <c r="R89">
        <v>0</v>
      </c>
      <c r="S89">
        <v>1.98</v>
      </c>
      <c r="T89">
        <v>56.32</v>
      </c>
      <c r="U89">
        <v>18.77</v>
      </c>
      <c r="V89">
        <v>18.78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258.86</v>
      </c>
      <c r="C90" s="75">
        <v>55.12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65.73</v>
      </c>
      <c r="J90">
        <v>239.15</v>
      </c>
      <c r="K90">
        <v>100.2</v>
      </c>
      <c r="L90">
        <v>1</v>
      </c>
      <c r="M90">
        <v>6.94</v>
      </c>
      <c r="N90" s="135">
        <v>0</v>
      </c>
      <c r="O90" s="135">
        <v>0</v>
      </c>
      <c r="P90" s="135">
        <v>0</v>
      </c>
      <c r="Q90">
        <v>1.1399999999999999</v>
      </c>
      <c r="R90">
        <v>0</v>
      </c>
      <c r="S90">
        <v>1.98</v>
      </c>
      <c r="T90">
        <v>54.82</v>
      </c>
      <c r="U90">
        <v>18.27</v>
      </c>
      <c r="V90">
        <v>18.27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258.86</v>
      </c>
      <c r="C91" s="75">
        <v>55.12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65.73</v>
      </c>
      <c r="J91">
        <v>200.89</v>
      </c>
      <c r="K91">
        <v>89.92</v>
      </c>
      <c r="L91">
        <v>0.97</v>
      </c>
      <c r="M91">
        <v>6.66</v>
      </c>
      <c r="N91" s="135">
        <v>0</v>
      </c>
      <c r="O91" s="135">
        <v>0</v>
      </c>
      <c r="P91" s="135">
        <v>0</v>
      </c>
      <c r="Q91">
        <v>1.1399999999999999</v>
      </c>
      <c r="R91">
        <v>0</v>
      </c>
      <c r="S91">
        <v>1.98</v>
      </c>
      <c r="T91">
        <v>84.86</v>
      </c>
      <c r="U91">
        <v>28.29</v>
      </c>
      <c r="V91">
        <v>28.27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258.86</v>
      </c>
      <c r="C92" s="75">
        <v>55.12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65.73</v>
      </c>
      <c r="J92">
        <v>191.32</v>
      </c>
      <c r="K92">
        <v>89.92</v>
      </c>
      <c r="L92">
        <v>0.97</v>
      </c>
      <c r="M92">
        <v>6.49</v>
      </c>
      <c r="N92" s="135">
        <v>0</v>
      </c>
      <c r="O92" s="135">
        <v>0</v>
      </c>
      <c r="P92" s="135">
        <v>0</v>
      </c>
      <c r="Q92">
        <v>1.1399999999999999</v>
      </c>
      <c r="R92">
        <v>0</v>
      </c>
      <c r="S92">
        <v>1.98</v>
      </c>
      <c r="T92">
        <v>84.63</v>
      </c>
      <c r="U92">
        <v>28.21</v>
      </c>
      <c r="V92">
        <v>28.2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258.86</v>
      </c>
      <c r="C93" s="75">
        <v>55.12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69.86</v>
      </c>
      <c r="J93">
        <v>147.97</v>
      </c>
      <c r="K93">
        <v>80.349999999999994</v>
      </c>
      <c r="L93">
        <v>0.97</v>
      </c>
      <c r="M93">
        <v>6.31</v>
      </c>
      <c r="N93" s="135">
        <v>0</v>
      </c>
      <c r="O93" s="135">
        <v>0</v>
      </c>
      <c r="P93" s="135">
        <v>0</v>
      </c>
      <c r="Q93">
        <v>1.1399999999999999</v>
      </c>
      <c r="R93">
        <v>0</v>
      </c>
      <c r="S93">
        <v>1.98</v>
      </c>
      <c r="T93">
        <v>85.52</v>
      </c>
      <c r="U93">
        <v>28.51</v>
      </c>
      <c r="V93">
        <v>28.49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258.86</v>
      </c>
      <c r="C94" s="75">
        <v>67.47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69.86</v>
      </c>
      <c r="J94">
        <v>147.97</v>
      </c>
      <c r="K94">
        <v>71.510000000000005</v>
      </c>
      <c r="L94">
        <v>0.97</v>
      </c>
      <c r="M94">
        <v>6.2</v>
      </c>
      <c r="N94" s="135">
        <v>0</v>
      </c>
      <c r="O94" s="135">
        <v>0</v>
      </c>
      <c r="P94" s="135">
        <v>0</v>
      </c>
      <c r="Q94">
        <v>1.1399999999999999</v>
      </c>
      <c r="R94">
        <v>0</v>
      </c>
      <c r="S94">
        <v>1.98</v>
      </c>
      <c r="T94">
        <v>85.52</v>
      </c>
      <c r="U94">
        <v>28.51</v>
      </c>
      <c r="V94">
        <v>28.49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205.41</v>
      </c>
      <c r="C95" s="75">
        <v>36.35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69.86</v>
      </c>
      <c r="J95">
        <v>147.97</v>
      </c>
      <c r="K95">
        <v>80.349999999999994</v>
      </c>
      <c r="L95">
        <v>0.97</v>
      </c>
      <c r="M95">
        <v>6.03</v>
      </c>
      <c r="N95" s="135">
        <v>0</v>
      </c>
      <c r="O95" s="135">
        <v>0</v>
      </c>
      <c r="P95" s="135">
        <v>0</v>
      </c>
      <c r="Q95">
        <v>1.1399999999999999</v>
      </c>
      <c r="R95">
        <v>0</v>
      </c>
      <c r="S95">
        <v>1.84</v>
      </c>
      <c r="T95">
        <v>83.66</v>
      </c>
      <c r="U95">
        <v>27.89</v>
      </c>
      <c r="V95">
        <v>27.87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186.28</v>
      </c>
      <c r="C96" s="75">
        <v>36.35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69.86</v>
      </c>
      <c r="J96">
        <v>147.97</v>
      </c>
      <c r="K96">
        <v>74.61</v>
      </c>
      <c r="L96">
        <v>0.97</v>
      </c>
      <c r="M96">
        <v>5.81</v>
      </c>
      <c r="N96" s="135">
        <v>0</v>
      </c>
      <c r="O96" s="135">
        <v>0</v>
      </c>
      <c r="P96" s="135">
        <v>0</v>
      </c>
      <c r="Q96">
        <v>1.1399999999999999</v>
      </c>
      <c r="R96">
        <v>0</v>
      </c>
      <c r="S96">
        <v>1.84</v>
      </c>
      <c r="T96">
        <v>82.15</v>
      </c>
      <c r="U96">
        <v>27.38</v>
      </c>
      <c r="V96">
        <v>27.39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186.28</v>
      </c>
      <c r="C97" s="75">
        <v>36.35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69.86</v>
      </c>
      <c r="J97">
        <v>147.97</v>
      </c>
      <c r="K97">
        <v>69.83</v>
      </c>
      <c r="L97">
        <v>0.97</v>
      </c>
      <c r="M97">
        <v>5.4</v>
      </c>
      <c r="N97" s="135">
        <v>0</v>
      </c>
      <c r="O97" s="135">
        <v>0</v>
      </c>
      <c r="P97" s="135">
        <v>0</v>
      </c>
      <c r="Q97">
        <v>1.1399999999999999</v>
      </c>
      <c r="R97">
        <v>0</v>
      </c>
      <c r="S97">
        <v>1.84</v>
      </c>
      <c r="T97">
        <v>81.3</v>
      </c>
      <c r="U97">
        <v>27.1</v>
      </c>
      <c r="V97">
        <v>27.1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186.28</v>
      </c>
      <c r="C98" s="75">
        <v>36.35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69.86</v>
      </c>
      <c r="J98">
        <v>147.97</v>
      </c>
      <c r="K98">
        <v>69.83</v>
      </c>
      <c r="L98">
        <v>0.97</v>
      </c>
      <c r="M98">
        <v>5.09</v>
      </c>
      <c r="N98" s="135">
        <v>0</v>
      </c>
      <c r="O98" s="135">
        <v>0</v>
      </c>
      <c r="P98" s="135">
        <v>0</v>
      </c>
      <c r="Q98">
        <v>1.1399999999999999</v>
      </c>
      <c r="R98">
        <v>0</v>
      </c>
      <c r="S98">
        <v>1.84</v>
      </c>
      <c r="T98">
        <v>78.7</v>
      </c>
      <c r="U98">
        <v>26.23</v>
      </c>
      <c r="V98">
        <v>26.23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5.5989775000000046</v>
      </c>
      <c r="C99" s="75">
        <f t="shared" ref="C99:L99" si="2">SUM(C3:C98)/4000</f>
        <v>1.5733124999999997</v>
      </c>
      <c r="D99" s="135">
        <f t="shared" ref="D99" si="3">SUM(D3:D98)/4000</f>
        <v>0.78873749999999965</v>
      </c>
      <c r="E99" s="75"/>
      <c r="F99" s="78">
        <f t="shared" si="2"/>
        <v>9.051250000000001E-2</v>
      </c>
      <c r="G99" s="78">
        <f t="shared" si="2"/>
        <v>9.051250000000001E-2</v>
      </c>
      <c r="H99" s="78">
        <f t="shared" si="2"/>
        <v>9.2769999999999991E-2</v>
      </c>
      <c r="I99">
        <f t="shared" si="2"/>
        <v>1.807557499999997</v>
      </c>
      <c r="J99">
        <f t="shared" si="2"/>
        <v>5.4655400000000096</v>
      </c>
      <c r="K99">
        <f t="shared" si="2"/>
        <v>1.8899024999999992</v>
      </c>
      <c r="L99">
        <f t="shared" si="2"/>
        <v>2.509999999999998E-2</v>
      </c>
      <c r="M99">
        <f t="shared" ref="M99:AB99" si="4">SUM(M3:M98)/4000</f>
        <v>0.16346249999999998</v>
      </c>
      <c r="N99" s="135">
        <f t="shared" si="4"/>
        <v>0.26515000000000005</v>
      </c>
      <c r="O99" s="135">
        <f t="shared" si="4"/>
        <v>0.26279500000000006</v>
      </c>
      <c r="P99" s="135">
        <f t="shared" si="4"/>
        <v>0.26079250000000009</v>
      </c>
      <c r="Q99">
        <f t="shared" si="4"/>
        <v>3.1059999999999997E-2</v>
      </c>
      <c r="R99">
        <f t="shared" si="4"/>
        <v>0.74322500000000014</v>
      </c>
      <c r="S99">
        <f t="shared" si="4"/>
        <v>4.5835000000000035E-2</v>
      </c>
      <c r="T99">
        <f t="shared" si="4"/>
        <v>0.97593750000000035</v>
      </c>
      <c r="U99">
        <f t="shared" si="4"/>
        <v>0.32531500000000008</v>
      </c>
      <c r="V99">
        <f t="shared" si="4"/>
        <v>0.32516249999999991</v>
      </c>
      <c r="W99">
        <f t="shared" si="4"/>
        <v>1.7131724999999998</v>
      </c>
      <c r="X99">
        <f t="shared" si="4"/>
        <v>0.34261999999999992</v>
      </c>
      <c r="Y99">
        <f t="shared" si="4"/>
        <v>0.30123250000000001</v>
      </c>
      <c r="Z99">
        <f t="shared" si="4"/>
        <v>0.32638249999999991</v>
      </c>
      <c r="AA99">
        <f t="shared" si="4"/>
        <v>0.23280250000000005</v>
      </c>
      <c r="AB99">
        <f t="shared" si="4"/>
        <v>0.11642500000000006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44572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44572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8</v>
      </c>
      <c r="C30" s="136">
        <f>'IDT-1 Calculation'!DG30</f>
        <v>-3.387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-4.6130000000000004</v>
      </c>
      <c r="G30" s="141">
        <f t="shared" si="0"/>
        <v>0</v>
      </c>
    </row>
    <row r="31" spans="1:7">
      <c r="A31" s="140" t="s">
        <v>73</v>
      </c>
      <c r="B31" s="136">
        <f>'IDT-1 Calculation'!DF31</f>
        <v>48</v>
      </c>
      <c r="C31" s="136">
        <f>'IDT-1 Calculation'!DG31</f>
        <v>-20.321000000000002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-27.678999999999998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139</v>
      </c>
      <c r="C32" s="136">
        <f>'IDT-1 Calculation'!DG32</f>
        <v>-58.847000000000001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-80.153000000000006</v>
      </c>
      <c r="G32" s="141">
        <f t="shared" si="0"/>
        <v>0</v>
      </c>
    </row>
    <row r="33" spans="1:7">
      <c r="A33" s="140" t="s">
        <v>75</v>
      </c>
      <c r="B33" s="136">
        <f>'IDT-1 Calculation'!DF33</f>
        <v>236</v>
      </c>
      <c r="C33" s="136">
        <f>'IDT-1 Calculation'!DG33</f>
        <v>-99.914000000000001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-136.08600000000001</v>
      </c>
      <c r="G33" s="141">
        <f t="shared" si="0"/>
        <v>0</v>
      </c>
    </row>
    <row r="34" spans="1:7">
      <c r="A34" s="140" t="s">
        <v>76</v>
      </c>
      <c r="B34" s="136">
        <f>'IDT-1 Calculation'!DF34</f>
        <v>275.51400000000001</v>
      </c>
      <c r="C34" s="136">
        <f>'IDT-1 Calculation'!DG34</f>
        <v>-75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-200.51400000000001</v>
      </c>
      <c r="G34" s="141">
        <f t="shared" si="0"/>
        <v>0</v>
      </c>
    </row>
    <row r="35" spans="1:7">
      <c r="A35" s="140" t="s">
        <v>77</v>
      </c>
      <c r="B35" s="136">
        <f>'IDT-1 Calculation'!DF35</f>
        <v>221.45699999999999</v>
      </c>
      <c r="C35" s="136">
        <f>'IDT-1 Calculation'!DG35</f>
        <v>-50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-171.45699999999999</v>
      </c>
      <c r="G35" s="141">
        <f t="shared" si="0"/>
        <v>0</v>
      </c>
    </row>
    <row r="36" spans="1:7">
      <c r="A36" s="140" t="s">
        <v>78</v>
      </c>
      <c r="B36" s="136">
        <f>'IDT-1 Calculation'!DF36</f>
        <v>194.61699999999999</v>
      </c>
      <c r="C36" s="136">
        <f>'IDT-1 Calculation'!DG36</f>
        <v>-45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-149.61699999999999</v>
      </c>
      <c r="G36" s="141">
        <f t="shared" si="0"/>
        <v>0</v>
      </c>
    </row>
    <row r="37" spans="1:7">
      <c r="A37" s="140" t="s">
        <v>79</v>
      </c>
      <c r="B37" s="136">
        <f>'IDT-1 Calculation'!DF37</f>
        <v>124.31</v>
      </c>
      <c r="C37" s="136">
        <f>'IDT-1 Calculation'!DG37</f>
        <v>-10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-114.31</v>
      </c>
      <c r="G37" s="141">
        <f t="shared" si="0"/>
        <v>0</v>
      </c>
    </row>
    <row r="38" spans="1:7">
      <c r="A38" s="140" t="s">
        <v>80</v>
      </c>
      <c r="B38" s="136">
        <f>'IDT-1 Calculation'!DF38</f>
        <v>104.628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-104.628</v>
      </c>
      <c r="G38" s="141">
        <f t="shared" si="0"/>
        <v>0</v>
      </c>
    </row>
    <row r="39" spans="1:7">
      <c r="A39" s="140" t="s">
        <v>81</v>
      </c>
      <c r="B39" s="136">
        <f>'IDT-1 Calculation'!DF39</f>
        <v>75.807000000000002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-75.807000000000002</v>
      </c>
      <c r="G39" s="141">
        <f t="shared" si="0"/>
        <v>0</v>
      </c>
    </row>
    <row r="40" spans="1:7">
      <c r="A40" s="140" t="s">
        <v>82</v>
      </c>
      <c r="B40" s="136">
        <f>'IDT-1 Calculation'!DF40</f>
        <v>15.337999999999999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-15.337999999999999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30</v>
      </c>
      <c r="C50" s="136">
        <f>'IDT-1 Calculation'!DG50</f>
        <v>-30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30</v>
      </c>
      <c r="C51" s="136">
        <f>'IDT-1 Calculation'!DG51</f>
        <v>-30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50</v>
      </c>
      <c r="C52" s="136">
        <f>'IDT-1 Calculation'!DG52</f>
        <v>-50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65</v>
      </c>
      <c r="C53" s="136">
        <f>'IDT-1 Calculation'!DG53</f>
        <v>-65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80</v>
      </c>
      <c r="C54" s="136">
        <f>'IDT-1 Calculation'!DG54</f>
        <v>-80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52.433</v>
      </c>
      <c r="C55" s="136">
        <f>'IDT-1 Calculation'!DG55</f>
        <v>-49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-3.4329999999999998</v>
      </c>
      <c r="G55" s="141">
        <f t="shared" si="0"/>
        <v>0</v>
      </c>
    </row>
    <row r="56" spans="1:7">
      <c r="A56" s="140" t="s">
        <v>98</v>
      </c>
      <c r="B56" s="136">
        <f>'IDT-1 Calculation'!DF56</f>
        <v>19</v>
      </c>
      <c r="C56" s="136">
        <f>'IDT-1 Calculation'!DG56</f>
        <v>-8.0440000000000005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-10.956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9</v>
      </c>
      <c r="C68" s="136">
        <f>'IDT-1 Calculation'!DG68</f>
        <v>-3.81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-5.19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50</v>
      </c>
      <c r="C69" s="136">
        <f>'IDT-1 Calculation'!DG69</f>
        <v>-50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72</v>
      </c>
      <c r="C70" s="136">
        <f>'IDT-1 Calculation'!DG70</f>
        <v>-72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89</v>
      </c>
      <c r="C71" s="136">
        <f>'IDT-1 Calculation'!DG71</f>
        <v>-37.679000000000002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-51.320999999999998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126</v>
      </c>
      <c r="C72" s="136">
        <f>'IDT-1 Calculation'!DG72</f>
        <v>-53.344000000000001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-72.656000000000006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158</v>
      </c>
      <c r="C73" s="136">
        <f>'IDT-1 Calculation'!DG73</f>
        <v>-66.891000000000005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-91.108999999999995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169</v>
      </c>
      <c r="C74" s="136">
        <f>'IDT-1 Calculation'!DG74</f>
        <v>-71.548000000000002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-97.451999999999998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10</v>
      </c>
      <c r="C75" s="136">
        <f>'IDT-1 Calculation'!DG75</f>
        <v>-4.234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-5.766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24</v>
      </c>
      <c r="C76" s="136">
        <f>'IDT-1 Calculation'!DG76</f>
        <v>-10.161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-13.839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18</v>
      </c>
      <c r="C77" s="136">
        <f>'IDT-1 Calculation'!DG77</f>
        <v>-7.6210000000000004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-10.379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14</v>
      </c>
      <c r="C78" s="136">
        <f>'IDT-1 Calculation'!DG78</f>
        <v>-5.9269999999999996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-8.0730000000000004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25</v>
      </c>
      <c r="C80" s="136">
        <f>'IDT-1 Calculation'!DG80</f>
        <v>-10.584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-14.416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61</v>
      </c>
      <c r="C81" s="136">
        <f>'IDT-1 Calculation'!DG81</f>
        <v>-25.824999999999999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-35.174999999999997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55</v>
      </c>
      <c r="C82" s="136">
        <f>'IDT-1 Calculation'!DG82</f>
        <v>-23.285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-31.715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43</v>
      </c>
      <c r="C83" s="136">
        <f>'IDT-1 Calculation'!DG83</f>
        <v>-18.204999999999998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-24.795000000000002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18</v>
      </c>
      <c r="C84" s="136">
        <f>'IDT-1 Calculation'!DG84</f>
        <v>-7.6210000000000004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-10.379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0.67752599999999996</v>
      </c>
      <c r="C99" s="152">
        <f>SUM(C3:C98)/4000</f>
        <v>-0.28581200000000001</v>
      </c>
      <c r="D99" s="152">
        <f>SUM(D3:D98)/4000</f>
        <v>0</v>
      </c>
      <c r="E99" s="152">
        <f>SUM(E3:E98)/4000</f>
        <v>0</v>
      </c>
      <c r="F99" s="152">
        <f>SUM(F3:F98)/4000</f>
        <v>-0.39171399999999984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19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280.50856264000004</v>
      </c>
      <c r="L3">
        <v>4.9733703751803757</v>
      </c>
      <c r="M3">
        <v>28.636924533199998</v>
      </c>
      <c r="N3">
        <v>33.299439539682545</v>
      </c>
      <c r="O3">
        <v>54.236741293306039</v>
      </c>
      <c r="P3">
        <v>14.529033999999994</v>
      </c>
      <c r="Q3">
        <v>4.3524720000000006</v>
      </c>
      <c r="R3">
        <v>9.8124390648000013</v>
      </c>
      <c r="S3">
        <v>6.2630504136000003</v>
      </c>
      <c r="T3">
        <v>0</v>
      </c>
      <c r="U3">
        <v>62.111966400000007</v>
      </c>
      <c r="V3">
        <v>0</v>
      </c>
      <c r="W3">
        <v>0</v>
      </c>
      <c r="X3">
        <v>33.379460388129502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1.9722275999999999</v>
      </c>
      <c r="AF3">
        <v>4.4427500000000002</v>
      </c>
      <c r="AG3">
        <v>29.909639039999995</v>
      </c>
      <c r="AH3">
        <v>0</v>
      </c>
      <c r="AI3">
        <v>0</v>
      </c>
      <c r="AJ3">
        <v>0</v>
      </c>
      <c r="AK3">
        <v>23.132100000000001</v>
      </c>
      <c r="AL3">
        <v>8.6689999999999987</v>
      </c>
      <c r="AM3">
        <v>0</v>
      </c>
      <c r="AN3">
        <v>0</v>
      </c>
      <c r="AO3">
        <v>0</v>
      </c>
      <c r="AP3">
        <v>1.2377534400000001</v>
      </c>
      <c r="AQ3">
        <v>0</v>
      </c>
      <c r="AR3">
        <v>17.698003200000002</v>
      </c>
      <c r="AS3">
        <v>10.752775487999999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27.3384290692306</v>
      </c>
      <c r="BB3">
        <f>SUM(B3:AZ3)-BA3</f>
        <v>602.57928034666793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280.50501317200002</v>
      </c>
      <c r="L4">
        <v>4.9733703751803757</v>
      </c>
      <c r="M4">
        <v>26.477881040399996</v>
      </c>
      <c r="N4">
        <v>33.488298269841266</v>
      </c>
      <c r="O4">
        <v>38.746150739140326</v>
      </c>
      <c r="P4">
        <v>14.529033999999994</v>
      </c>
      <c r="Q4">
        <v>4.3524720000000006</v>
      </c>
      <c r="R4">
        <v>9.8124390648000013</v>
      </c>
      <c r="S4">
        <v>6.2630504136000003</v>
      </c>
      <c r="T4">
        <v>0</v>
      </c>
      <c r="U4">
        <v>62.111966400000007</v>
      </c>
      <c r="V4">
        <v>0</v>
      </c>
      <c r="W4">
        <v>0</v>
      </c>
      <c r="X4">
        <v>33.379460388129502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1.9722275999999999</v>
      </c>
      <c r="AF4">
        <v>4.4427500000000002</v>
      </c>
      <c r="AG4">
        <v>29.909639039999995</v>
      </c>
      <c r="AH4">
        <v>0</v>
      </c>
      <c r="AI4">
        <v>0</v>
      </c>
      <c r="AJ4">
        <v>0</v>
      </c>
      <c r="AK4">
        <v>23.132100000000001</v>
      </c>
      <c r="AL4">
        <v>8.6689999999999987</v>
      </c>
      <c r="AM4">
        <v>0</v>
      </c>
      <c r="AN4">
        <v>0</v>
      </c>
      <c r="AO4">
        <v>0</v>
      </c>
      <c r="AP4">
        <v>1.2377534400000001</v>
      </c>
      <c r="AQ4">
        <v>0</v>
      </c>
      <c r="AR4">
        <v>17.698003200000002</v>
      </c>
      <c r="AS4">
        <v>10.752775487999999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26.580476869268651</v>
      </c>
      <c r="BB4">
        <f t="shared" ref="BB4:BB67" si="0">SUM(B4:AZ4)-BA4</f>
        <v>585.87290776182294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280.50856264000004</v>
      </c>
      <c r="L5">
        <v>4.9733703751803757</v>
      </c>
      <c r="M5">
        <v>24.274483145600001</v>
      </c>
      <c r="N5">
        <v>29.096234777777781</v>
      </c>
      <c r="O5">
        <v>29.857135501478282</v>
      </c>
      <c r="P5">
        <v>14.529033999999994</v>
      </c>
      <c r="Q5">
        <v>4.3524720000000006</v>
      </c>
      <c r="R5">
        <v>9.8124390648000013</v>
      </c>
      <c r="S5">
        <v>6.1841924928000003</v>
      </c>
      <c r="T5">
        <v>0</v>
      </c>
      <c r="U5">
        <v>62.111966400000007</v>
      </c>
      <c r="V5">
        <v>0</v>
      </c>
      <c r="W5">
        <v>0</v>
      </c>
      <c r="X5">
        <v>31.453628475539574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1.9722275999999999</v>
      </c>
      <c r="AF5">
        <v>4.4427500000000002</v>
      </c>
      <c r="AG5">
        <v>29.909639039999995</v>
      </c>
      <c r="AH5">
        <v>0</v>
      </c>
      <c r="AI5">
        <v>0</v>
      </c>
      <c r="AJ5">
        <v>0</v>
      </c>
      <c r="AK5">
        <v>23.132100000000001</v>
      </c>
      <c r="AL5">
        <v>8.6689999999999987</v>
      </c>
      <c r="AM5">
        <v>0</v>
      </c>
      <c r="AN5">
        <v>0</v>
      </c>
      <c r="AO5">
        <v>0</v>
      </c>
      <c r="AP5">
        <v>1.2377534400000001</v>
      </c>
      <c r="AQ5">
        <v>0</v>
      </c>
      <c r="AR5">
        <v>17.698003200000002</v>
      </c>
      <c r="AS5">
        <v>10.752775487999999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25.82160188512956</v>
      </c>
      <c r="BB5">
        <f t="shared" si="0"/>
        <v>569.14616575604646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280.50501317200002</v>
      </c>
      <c r="L6">
        <v>4.9733703751803757</v>
      </c>
      <c r="M6">
        <v>26.542700785999994</v>
      </c>
      <c r="N6">
        <v>33.488298269841266</v>
      </c>
      <c r="O6">
        <v>35.783145659919647</v>
      </c>
      <c r="P6">
        <v>14.529033999999994</v>
      </c>
      <c r="Q6">
        <v>4.3524720000000006</v>
      </c>
      <c r="R6">
        <v>9.8124390648000013</v>
      </c>
      <c r="S6">
        <v>6.2630504136000003</v>
      </c>
      <c r="T6">
        <v>0</v>
      </c>
      <c r="U6">
        <v>62.111966400000007</v>
      </c>
      <c r="V6">
        <v>0</v>
      </c>
      <c r="W6">
        <v>0</v>
      </c>
      <c r="X6">
        <v>31.453628475539574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1.9722275999999999</v>
      </c>
      <c r="AF6">
        <v>4.4427500000000002</v>
      </c>
      <c r="AG6">
        <v>29.909639039999995</v>
      </c>
      <c r="AH6">
        <v>0</v>
      </c>
      <c r="AI6">
        <v>0</v>
      </c>
      <c r="AJ6">
        <v>0</v>
      </c>
      <c r="AK6">
        <v>23.132100000000001</v>
      </c>
      <c r="AL6">
        <v>8.6689999999999987</v>
      </c>
      <c r="AM6">
        <v>0</v>
      </c>
      <c r="AN6">
        <v>0</v>
      </c>
      <c r="AO6">
        <v>0</v>
      </c>
      <c r="AP6">
        <v>1.2377534400000001</v>
      </c>
      <c r="AQ6">
        <v>0</v>
      </c>
      <c r="AR6">
        <v>12.6067968</v>
      </c>
      <c r="AS6">
        <v>10.752775487999999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26.150157177561404</v>
      </c>
      <c r="BB6">
        <f t="shared" si="0"/>
        <v>576.38800380731948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280.50856264000004</v>
      </c>
      <c r="L7">
        <v>4.9733703751803757</v>
      </c>
      <c r="M7">
        <v>28.891043334799996</v>
      </c>
      <c r="N7">
        <v>33.488298269841266</v>
      </c>
      <c r="O7">
        <v>41.709155818360998</v>
      </c>
      <c r="P7">
        <v>14.529033999999994</v>
      </c>
      <c r="Q7">
        <v>4.3524720000000006</v>
      </c>
      <c r="R7">
        <v>9.8124390648000013</v>
      </c>
      <c r="S7">
        <v>6.2630504136000003</v>
      </c>
      <c r="T7">
        <v>0</v>
      </c>
      <c r="U7">
        <v>62.111966400000007</v>
      </c>
      <c r="V7">
        <v>0</v>
      </c>
      <c r="W7">
        <v>0</v>
      </c>
      <c r="X7">
        <v>32.124280293884901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1.9722275999999999</v>
      </c>
      <c r="AF7">
        <v>4.4427500000000002</v>
      </c>
      <c r="AG7">
        <v>29.909639039999995</v>
      </c>
      <c r="AH7">
        <v>0</v>
      </c>
      <c r="AI7">
        <v>0</v>
      </c>
      <c r="AJ7">
        <v>0</v>
      </c>
      <c r="AK7">
        <v>23.132100000000001</v>
      </c>
      <c r="AL7">
        <v>8.6689999999999987</v>
      </c>
      <c r="AM7">
        <v>0</v>
      </c>
      <c r="AN7">
        <v>0</v>
      </c>
      <c r="AO7">
        <v>0</v>
      </c>
      <c r="AP7">
        <v>1.2377534400000001</v>
      </c>
      <c r="AQ7">
        <v>0</v>
      </c>
      <c r="AR7">
        <v>10.667289600000002</v>
      </c>
      <c r="AS7">
        <v>10.752775487999999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26.454349211344272</v>
      </c>
      <c r="BB7">
        <f t="shared" si="0"/>
        <v>583.09285856712336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280.50501317200002</v>
      </c>
      <c r="L8">
        <v>4.9733703751803757</v>
      </c>
      <c r="M8">
        <v>28.891043334799996</v>
      </c>
      <c r="N8">
        <v>33.488298269841266</v>
      </c>
      <c r="O8">
        <v>41.709155818360998</v>
      </c>
      <c r="P8">
        <v>14.529033999999994</v>
      </c>
      <c r="Q8">
        <v>4.3524720000000006</v>
      </c>
      <c r="R8">
        <v>9.8124390648000013</v>
      </c>
      <c r="S8">
        <v>6.2630504136000003</v>
      </c>
      <c r="T8">
        <v>0</v>
      </c>
      <c r="U8">
        <v>62.111966400000007</v>
      </c>
      <c r="V8">
        <v>0</v>
      </c>
      <c r="W8">
        <v>0</v>
      </c>
      <c r="X8">
        <v>32.124280293884901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1.9722275999999999</v>
      </c>
      <c r="AF8">
        <v>4.4427500000000002</v>
      </c>
      <c r="AG8">
        <v>29.909639039999995</v>
      </c>
      <c r="AH8">
        <v>0</v>
      </c>
      <c r="AI8">
        <v>0</v>
      </c>
      <c r="AJ8">
        <v>0</v>
      </c>
      <c r="AK8">
        <v>23.132100000000001</v>
      </c>
      <c r="AL8">
        <v>8.6689999999999987</v>
      </c>
      <c r="AM8">
        <v>0</v>
      </c>
      <c r="AN8">
        <v>0</v>
      </c>
      <c r="AO8">
        <v>0</v>
      </c>
      <c r="AP8">
        <v>1.2377534400000001</v>
      </c>
      <c r="AQ8">
        <v>0</v>
      </c>
      <c r="AR8">
        <v>10.667289600000002</v>
      </c>
      <c r="AS8">
        <v>10.752775487999999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26.454194789344236</v>
      </c>
      <c r="BB8">
        <f t="shared" si="0"/>
        <v>583.08946352112332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280.55227301799999</v>
      </c>
      <c r="L9">
        <v>4.9733703751803757</v>
      </c>
      <c r="M9">
        <v>26.199909919999996</v>
      </c>
      <c r="N9">
        <v>33.488298269841266</v>
      </c>
      <c r="O9">
        <v>50.319648578576306</v>
      </c>
      <c r="P9">
        <v>14.529033999999994</v>
      </c>
      <c r="Q9">
        <v>4.3524720000000006</v>
      </c>
      <c r="R9">
        <v>9.8124390648000013</v>
      </c>
      <c r="S9">
        <v>6.2630504136000003</v>
      </c>
      <c r="T9">
        <v>0</v>
      </c>
      <c r="U9">
        <v>62.111966400000007</v>
      </c>
      <c r="V9">
        <v>0</v>
      </c>
      <c r="W9">
        <v>0</v>
      </c>
      <c r="X9">
        <v>33.697819448201443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1.9722275999999999</v>
      </c>
      <c r="AF9">
        <v>4.4427500000000002</v>
      </c>
      <c r="AG9">
        <v>29.909639039999995</v>
      </c>
      <c r="AH9">
        <v>0</v>
      </c>
      <c r="AI9">
        <v>0</v>
      </c>
      <c r="AJ9">
        <v>0</v>
      </c>
      <c r="AK9">
        <v>23.132100000000001</v>
      </c>
      <c r="AL9">
        <v>8.6689999999999987</v>
      </c>
      <c r="AM9">
        <v>0</v>
      </c>
      <c r="AN9">
        <v>0</v>
      </c>
      <c r="AO9">
        <v>0</v>
      </c>
      <c r="AP9">
        <v>3.2069066400000006</v>
      </c>
      <c r="AQ9">
        <v>0</v>
      </c>
      <c r="AR9">
        <v>10.667289600000002</v>
      </c>
      <c r="AS9">
        <v>7.0897420799999997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26.707923545080025</v>
      </c>
      <c r="BB9">
        <f t="shared" si="0"/>
        <v>588.68201290311936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280.54884663999997</v>
      </c>
      <c r="L10">
        <v>4.9733703751803757</v>
      </c>
      <c r="M10">
        <v>26.199909919999996</v>
      </c>
      <c r="N10">
        <v>33.299439539682545</v>
      </c>
      <c r="O10">
        <v>49.300374831324397</v>
      </c>
      <c r="P10">
        <v>14.529033999999994</v>
      </c>
      <c r="Q10">
        <v>4.3524720000000006</v>
      </c>
      <c r="R10">
        <v>9.8124390648000013</v>
      </c>
      <c r="S10">
        <v>6.2630504136000003</v>
      </c>
      <c r="T10">
        <v>0</v>
      </c>
      <c r="U10">
        <v>62.111966400000007</v>
      </c>
      <c r="V10">
        <v>0</v>
      </c>
      <c r="W10">
        <v>0</v>
      </c>
      <c r="X10">
        <v>33.697819448201443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1.9722275999999999</v>
      </c>
      <c r="AF10">
        <v>4.4427500000000002</v>
      </c>
      <c r="AG10">
        <v>29.909639039999995</v>
      </c>
      <c r="AH10">
        <v>0</v>
      </c>
      <c r="AI10">
        <v>0</v>
      </c>
      <c r="AJ10">
        <v>0</v>
      </c>
      <c r="AK10">
        <v>23.132100000000001</v>
      </c>
      <c r="AL10">
        <v>8.6689999999999987</v>
      </c>
      <c r="AM10">
        <v>0</v>
      </c>
      <c r="AN10">
        <v>0</v>
      </c>
      <c r="AO10">
        <v>0</v>
      </c>
      <c r="AP10">
        <v>3.2069066400000006</v>
      </c>
      <c r="AQ10">
        <v>0</v>
      </c>
      <c r="AR10">
        <v>10.667289600000002</v>
      </c>
      <c r="AS10">
        <v>7.0897420799999997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26.655341395560345</v>
      </c>
      <c r="BB10">
        <f t="shared" si="0"/>
        <v>587.52303619722852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280.55227301799999</v>
      </c>
      <c r="L11">
        <v>4.8913439105339105</v>
      </c>
      <c r="M11">
        <v>26.199909919999996</v>
      </c>
      <c r="N11">
        <v>33.299439539682545</v>
      </c>
      <c r="O11">
        <v>50.959657675687964</v>
      </c>
      <c r="P11">
        <v>14.529033999999994</v>
      </c>
      <c r="Q11">
        <v>4.3524720000000006</v>
      </c>
      <c r="R11">
        <v>9.6409824119999996</v>
      </c>
      <c r="S11">
        <v>6.1841924928000003</v>
      </c>
      <c r="T11">
        <v>0</v>
      </c>
      <c r="U11">
        <v>62.111966400000007</v>
      </c>
      <c r="V11">
        <v>0</v>
      </c>
      <c r="W11">
        <v>0</v>
      </c>
      <c r="X11">
        <v>33.697819448201443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1.9722275999999999</v>
      </c>
      <c r="AF11">
        <v>4.4427500000000002</v>
      </c>
      <c r="AG11">
        <v>29.909639039999995</v>
      </c>
      <c r="AH11">
        <v>0</v>
      </c>
      <c r="AI11">
        <v>0</v>
      </c>
      <c r="AJ11">
        <v>0</v>
      </c>
      <c r="AK11">
        <v>23.132100000000001</v>
      </c>
      <c r="AL11">
        <v>8.6689999999999987</v>
      </c>
      <c r="AM11">
        <v>0</v>
      </c>
      <c r="AN11">
        <v>0</v>
      </c>
      <c r="AO11">
        <v>0</v>
      </c>
      <c r="AP11">
        <v>3.2069066400000006</v>
      </c>
      <c r="AQ11">
        <v>0</v>
      </c>
      <c r="AR11">
        <v>10.667289600000002</v>
      </c>
      <c r="AS11">
        <v>7.0897420799999997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26.713079916725835</v>
      </c>
      <c r="BB11">
        <f t="shared" si="0"/>
        <v>588.79566586018007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280.54884663999997</v>
      </c>
      <c r="L12">
        <v>4.8913439105339105</v>
      </c>
      <c r="M12">
        <v>26.199909919999996</v>
      </c>
      <c r="N12">
        <v>33.299439539682545</v>
      </c>
      <c r="O12">
        <v>51.16706803123342</v>
      </c>
      <c r="P12">
        <v>14.529033999999994</v>
      </c>
      <c r="Q12">
        <v>4.3524720000000006</v>
      </c>
      <c r="R12">
        <v>9.6409824119999996</v>
      </c>
      <c r="S12">
        <v>6.1841924928000003</v>
      </c>
      <c r="T12">
        <v>0</v>
      </c>
      <c r="U12">
        <v>62.111966400000007</v>
      </c>
      <c r="V12">
        <v>0</v>
      </c>
      <c r="W12">
        <v>0</v>
      </c>
      <c r="X12">
        <v>33.697819448201443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1.9722275999999999</v>
      </c>
      <c r="AF12">
        <v>4.4427500000000002</v>
      </c>
      <c r="AG12">
        <v>29.909639039999995</v>
      </c>
      <c r="AH12">
        <v>0</v>
      </c>
      <c r="AI12">
        <v>0</v>
      </c>
      <c r="AJ12">
        <v>0</v>
      </c>
      <c r="AK12">
        <v>23.132100000000001</v>
      </c>
      <c r="AL12">
        <v>8.6689999999999987</v>
      </c>
      <c r="AM12">
        <v>0</v>
      </c>
      <c r="AN12">
        <v>0</v>
      </c>
      <c r="AO12">
        <v>0</v>
      </c>
      <c r="AP12">
        <v>3.2069066400000006</v>
      </c>
      <c r="AQ12">
        <v>0</v>
      </c>
      <c r="AR12">
        <v>10.667289600000002</v>
      </c>
      <c r="AS12">
        <v>7.0897420799999997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26.721932326156452</v>
      </c>
      <c r="BB12">
        <f t="shared" si="0"/>
        <v>588.99079742829497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280.55227301799999</v>
      </c>
      <c r="L13">
        <v>4.8913439105339105</v>
      </c>
      <c r="M13">
        <v>26.199909919999996</v>
      </c>
      <c r="N13">
        <v>33.299439539682545</v>
      </c>
      <c r="O13">
        <v>41.685451777727231</v>
      </c>
      <c r="P13">
        <v>14.529033999999994</v>
      </c>
      <c r="Q13">
        <v>4.3524720000000006</v>
      </c>
      <c r="R13">
        <v>9.6409824119999996</v>
      </c>
      <c r="S13">
        <v>6.1850919744000006</v>
      </c>
      <c r="T13">
        <v>0</v>
      </c>
      <c r="U13">
        <v>62.111966400000007</v>
      </c>
      <c r="V13">
        <v>0</v>
      </c>
      <c r="W13">
        <v>0</v>
      </c>
      <c r="X13">
        <v>33.358424490647486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1.9722275999999999</v>
      </c>
      <c r="AF13">
        <v>4.4427500000000002</v>
      </c>
      <c r="AG13">
        <v>29.909639039999995</v>
      </c>
      <c r="AH13">
        <v>0</v>
      </c>
      <c r="AI13">
        <v>0</v>
      </c>
      <c r="AJ13">
        <v>0</v>
      </c>
      <c r="AK13">
        <v>23.132100000000001</v>
      </c>
      <c r="AL13">
        <v>17.337999999999997</v>
      </c>
      <c r="AM13">
        <v>0</v>
      </c>
      <c r="AN13">
        <v>0</v>
      </c>
      <c r="AO13">
        <v>0</v>
      </c>
      <c r="AP13">
        <v>3.2069066400000006</v>
      </c>
      <c r="AQ13">
        <v>0</v>
      </c>
      <c r="AR13">
        <v>10.667289600000002</v>
      </c>
      <c r="AS13">
        <v>7.0897420799999997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26.672123329626285</v>
      </c>
      <c r="BB13">
        <f t="shared" si="0"/>
        <v>587.89292107336485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280.54884663999997</v>
      </c>
      <c r="L14">
        <v>4.8913439105339105</v>
      </c>
      <c r="M14">
        <v>26.199909919999996</v>
      </c>
      <c r="N14">
        <v>33.299439539682545</v>
      </c>
      <c r="O14">
        <v>49.661861450989306</v>
      </c>
      <c r="P14">
        <v>14.529033999999994</v>
      </c>
      <c r="Q14">
        <v>4.3524720000000006</v>
      </c>
      <c r="R14">
        <v>9.6409824119999996</v>
      </c>
      <c r="S14">
        <v>6.1850919744000006</v>
      </c>
      <c r="T14">
        <v>0</v>
      </c>
      <c r="U14">
        <v>62.111966400000007</v>
      </c>
      <c r="V14">
        <v>0</v>
      </c>
      <c r="W14">
        <v>0</v>
      </c>
      <c r="X14">
        <v>33.697819448201443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1.9722275999999999</v>
      </c>
      <c r="AF14">
        <v>4.4427500000000002</v>
      </c>
      <c r="AG14">
        <v>29.909639039999995</v>
      </c>
      <c r="AH14">
        <v>0</v>
      </c>
      <c r="AI14">
        <v>0</v>
      </c>
      <c r="AJ14">
        <v>0</v>
      </c>
      <c r="AK14">
        <v>23.132100000000001</v>
      </c>
      <c r="AL14">
        <v>39.877399999999994</v>
      </c>
      <c r="AM14">
        <v>0</v>
      </c>
      <c r="AN14">
        <v>0</v>
      </c>
      <c r="AO14">
        <v>0</v>
      </c>
      <c r="AP14">
        <v>3.2069066400000006</v>
      </c>
      <c r="AQ14">
        <v>0</v>
      </c>
      <c r="AR14">
        <v>10.667289600000002</v>
      </c>
      <c r="AS14">
        <v>7.0897420799999997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28.011090158582125</v>
      </c>
      <c r="BB14">
        <f t="shared" si="0"/>
        <v>617.40573249722513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280.55347482399998</v>
      </c>
      <c r="L15">
        <v>4.8913439105339105</v>
      </c>
      <c r="M15">
        <v>26.199909919999996</v>
      </c>
      <c r="N15">
        <v>33.299439539682545</v>
      </c>
      <c r="O15">
        <v>45.667730604199825</v>
      </c>
      <c r="P15">
        <v>14.529033999999994</v>
      </c>
      <c r="Q15">
        <v>4.3524720000000006</v>
      </c>
      <c r="R15">
        <v>9.6409824119999996</v>
      </c>
      <c r="S15">
        <v>6.1868913768000002</v>
      </c>
      <c r="T15">
        <v>0</v>
      </c>
      <c r="U15">
        <v>62.111966400000007</v>
      </c>
      <c r="V15">
        <v>0</v>
      </c>
      <c r="W15">
        <v>0</v>
      </c>
      <c r="X15">
        <v>33.844800178057554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1.9722275999999999</v>
      </c>
      <c r="AF15">
        <v>4.4427500000000002</v>
      </c>
      <c r="AG15">
        <v>29.909639039999995</v>
      </c>
      <c r="AH15">
        <v>0</v>
      </c>
      <c r="AI15">
        <v>0</v>
      </c>
      <c r="AJ15">
        <v>0</v>
      </c>
      <c r="AK15">
        <v>23.132100000000001</v>
      </c>
      <c r="AL15">
        <v>39.877399999999994</v>
      </c>
      <c r="AM15">
        <v>0</v>
      </c>
      <c r="AN15">
        <v>0</v>
      </c>
      <c r="AO15">
        <v>0</v>
      </c>
      <c r="AP15">
        <v>1.2377534400000001</v>
      </c>
      <c r="AQ15">
        <v>0</v>
      </c>
      <c r="AR15">
        <v>9.2126592000000009</v>
      </c>
      <c r="AS15">
        <v>7.0897420799999997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27.695811203618529</v>
      </c>
      <c r="BB15">
        <f t="shared" si="0"/>
        <v>610.4565053216553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280.55065196000004</v>
      </c>
      <c r="L16">
        <v>4.8913439105339105</v>
      </c>
      <c r="M16">
        <v>26.199909919999996</v>
      </c>
      <c r="N16">
        <v>33.299439539682545</v>
      </c>
      <c r="O16">
        <v>45.875140959745288</v>
      </c>
      <c r="P16">
        <v>14.529033999999994</v>
      </c>
      <c r="Q16">
        <v>4.3524720000000006</v>
      </c>
      <c r="R16">
        <v>9.6409824119999996</v>
      </c>
      <c r="S16">
        <v>6.1868913768000002</v>
      </c>
      <c r="T16">
        <v>0</v>
      </c>
      <c r="U16">
        <v>62.111966400000007</v>
      </c>
      <c r="V16">
        <v>0</v>
      </c>
      <c r="W16">
        <v>0</v>
      </c>
      <c r="X16">
        <v>33.844800178057554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1.9722275999999999</v>
      </c>
      <c r="AF16">
        <v>4.4427500000000002</v>
      </c>
      <c r="AG16">
        <v>29.909639039999995</v>
      </c>
      <c r="AH16">
        <v>0</v>
      </c>
      <c r="AI16">
        <v>0</v>
      </c>
      <c r="AJ16">
        <v>0</v>
      </c>
      <c r="AK16">
        <v>23.132100000000001</v>
      </c>
      <c r="AL16">
        <v>39.877399999999994</v>
      </c>
      <c r="AM16">
        <v>0</v>
      </c>
      <c r="AN16">
        <v>0</v>
      </c>
      <c r="AO16">
        <v>0</v>
      </c>
      <c r="AP16">
        <v>1.2377534400000001</v>
      </c>
      <c r="AQ16">
        <v>0</v>
      </c>
      <c r="AR16">
        <v>9.2126592000000009</v>
      </c>
      <c r="AS16">
        <v>7.0897420799999997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27.704689723049231</v>
      </c>
      <c r="BB16">
        <f t="shared" si="0"/>
        <v>610.65221429377016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280.55347482399998</v>
      </c>
      <c r="L17">
        <v>4.9733703751803757</v>
      </c>
      <c r="M17">
        <v>19.565985919999999</v>
      </c>
      <c r="N17">
        <v>29.096234777777781</v>
      </c>
      <c r="O17">
        <v>40.523953786672735</v>
      </c>
      <c r="P17">
        <v>13.145833999999999</v>
      </c>
      <c r="Q17">
        <v>4.3524720000000006</v>
      </c>
      <c r="R17">
        <v>9.8124390648000013</v>
      </c>
      <c r="S17">
        <v>6.1868913768000002</v>
      </c>
      <c r="T17">
        <v>0</v>
      </c>
      <c r="U17">
        <v>62.111966400000007</v>
      </c>
      <c r="V17">
        <v>0</v>
      </c>
      <c r="W17">
        <v>0</v>
      </c>
      <c r="X17">
        <v>33.844800178057554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1.9722275999999999</v>
      </c>
      <c r="AF17">
        <v>4.4427500000000002</v>
      </c>
      <c r="AG17">
        <v>29.909639039999995</v>
      </c>
      <c r="AH17">
        <v>0</v>
      </c>
      <c r="AI17">
        <v>0</v>
      </c>
      <c r="AJ17">
        <v>0</v>
      </c>
      <c r="AK17">
        <v>23.132100000000001</v>
      </c>
      <c r="AL17">
        <v>39.877399999999994</v>
      </c>
      <c r="AM17">
        <v>0</v>
      </c>
      <c r="AN17">
        <v>0</v>
      </c>
      <c r="AO17">
        <v>0</v>
      </c>
      <c r="AP17">
        <v>1.2377534400000001</v>
      </c>
      <c r="AQ17">
        <v>0</v>
      </c>
      <c r="AR17">
        <v>9.2126592000000009</v>
      </c>
      <c r="AS17">
        <v>7.0897420799999997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26.953209890151147</v>
      </c>
      <c r="BB17">
        <f t="shared" si="0"/>
        <v>594.0884841731372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280.55065196000004</v>
      </c>
      <c r="L18">
        <v>4.9733703751803757</v>
      </c>
      <c r="M18">
        <v>25.11158592</v>
      </c>
      <c r="N18">
        <v>31.731472873015882</v>
      </c>
      <c r="O18">
        <v>44.766977060116744</v>
      </c>
      <c r="P18">
        <v>13.145833999999999</v>
      </c>
      <c r="Q18">
        <v>4.3524720000000006</v>
      </c>
      <c r="R18">
        <v>9.8124390648000013</v>
      </c>
      <c r="S18">
        <v>6.1868913768000002</v>
      </c>
      <c r="T18">
        <v>0</v>
      </c>
      <c r="U18">
        <v>62.111966400000007</v>
      </c>
      <c r="V18">
        <v>0</v>
      </c>
      <c r="W18">
        <v>0</v>
      </c>
      <c r="X18">
        <v>33.844800178057554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1.9722275999999999</v>
      </c>
      <c r="AF18">
        <v>4.4427500000000002</v>
      </c>
      <c r="AG18">
        <v>29.909639039999995</v>
      </c>
      <c r="AH18">
        <v>0</v>
      </c>
      <c r="AI18">
        <v>0</v>
      </c>
      <c r="AJ18">
        <v>0</v>
      </c>
      <c r="AK18">
        <v>23.132100000000001</v>
      </c>
      <c r="AL18">
        <v>17.337999999999997</v>
      </c>
      <c r="AM18">
        <v>0</v>
      </c>
      <c r="AN18">
        <v>0</v>
      </c>
      <c r="AO18">
        <v>0</v>
      </c>
      <c r="AP18">
        <v>1.2377534400000001</v>
      </c>
      <c r="AQ18">
        <v>0</v>
      </c>
      <c r="AR18">
        <v>9.2126592000000009</v>
      </c>
      <c r="AS18">
        <v>7.0897420799999997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26.5140722743437</v>
      </c>
      <c r="BB18">
        <f t="shared" si="0"/>
        <v>584.40926029362686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280.55347482399998</v>
      </c>
      <c r="L19">
        <v>4.974546147186147</v>
      </c>
      <c r="M19">
        <v>19.565985919999999</v>
      </c>
      <c r="N19">
        <v>30.853060174603176</v>
      </c>
      <c r="O19">
        <v>54.100443059661899</v>
      </c>
      <c r="P19">
        <v>13.145833999999999</v>
      </c>
      <c r="Q19">
        <v>4.3524720000000006</v>
      </c>
      <c r="R19">
        <v>9.8124390648000013</v>
      </c>
      <c r="S19">
        <v>6.1868913768000002</v>
      </c>
      <c r="T19">
        <v>0</v>
      </c>
      <c r="U19">
        <v>62.111966400000007</v>
      </c>
      <c r="V19">
        <v>0</v>
      </c>
      <c r="W19">
        <v>0</v>
      </c>
      <c r="X19">
        <v>33.154680876259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1.9722275999999999</v>
      </c>
      <c r="AF19">
        <v>4.4427500000000002</v>
      </c>
      <c r="AG19">
        <v>29.909639039999995</v>
      </c>
      <c r="AH19">
        <v>0</v>
      </c>
      <c r="AI19">
        <v>0</v>
      </c>
      <c r="AJ19">
        <v>0</v>
      </c>
      <c r="AK19">
        <v>23.132100000000001</v>
      </c>
      <c r="AL19">
        <v>8.6689999999999987</v>
      </c>
      <c r="AM19">
        <v>0</v>
      </c>
      <c r="AN19">
        <v>0</v>
      </c>
      <c r="AO19">
        <v>0</v>
      </c>
      <c r="AP19">
        <v>3.2069066400000006</v>
      </c>
      <c r="AQ19">
        <v>0</v>
      </c>
      <c r="AR19">
        <v>9.2126592000000009</v>
      </c>
      <c r="AS19">
        <v>7.0897420799999997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26.319792400627332</v>
      </c>
      <c r="BB19">
        <f t="shared" si="0"/>
        <v>580.12702600268301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280.55065196000004</v>
      </c>
      <c r="L20">
        <v>4.974546147186147</v>
      </c>
      <c r="M20">
        <v>25.908765919999997</v>
      </c>
      <c r="N20">
        <v>51.05655223809525</v>
      </c>
      <c r="O20">
        <v>53.857476643165796</v>
      </c>
      <c r="P20">
        <v>14.469754000000002</v>
      </c>
      <c r="Q20">
        <v>4.3524720000000006</v>
      </c>
      <c r="R20">
        <v>9.8124390648000013</v>
      </c>
      <c r="S20">
        <v>6.1868913768000002</v>
      </c>
      <c r="T20">
        <v>0</v>
      </c>
      <c r="U20">
        <v>62.111966400000007</v>
      </c>
      <c r="V20">
        <v>0</v>
      </c>
      <c r="W20">
        <v>0</v>
      </c>
      <c r="X20">
        <v>33.154680876259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1.9722275999999999</v>
      </c>
      <c r="AF20">
        <v>4.4427500000000002</v>
      </c>
      <c r="AG20">
        <v>29.909639039999995</v>
      </c>
      <c r="AH20">
        <v>0</v>
      </c>
      <c r="AI20">
        <v>0</v>
      </c>
      <c r="AJ20">
        <v>0</v>
      </c>
      <c r="AK20">
        <v>23.132100000000001</v>
      </c>
      <c r="AL20">
        <v>8.6689999999999987</v>
      </c>
      <c r="AM20">
        <v>0</v>
      </c>
      <c r="AN20">
        <v>0</v>
      </c>
      <c r="AO20">
        <v>0</v>
      </c>
      <c r="AP20">
        <v>3.0943836</v>
      </c>
      <c r="AQ20">
        <v>0</v>
      </c>
      <c r="AR20">
        <v>9.2126592000000009</v>
      </c>
      <c r="AS20">
        <v>7.0897420799999997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27.513807438906969</v>
      </c>
      <c r="BB20">
        <f t="shared" si="0"/>
        <v>606.4448907073994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280.55347482399998</v>
      </c>
      <c r="L21">
        <v>4.974546147186147</v>
      </c>
      <c r="M21">
        <v>25.908765919999997</v>
      </c>
      <c r="N21">
        <v>33.11497287301588</v>
      </c>
      <c r="O21">
        <v>51.19077207186718</v>
      </c>
      <c r="P21">
        <v>14.469754000000002</v>
      </c>
      <c r="Q21">
        <v>4.3524720000000006</v>
      </c>
      <c r="R21">
        <v>9.8124390648000013</v>
      </c>
      <c r="S21">
        <v>6.1850919744000006</v>
      </c>
      <c r="T21">
        <v>0</v>
      </c>
      <c r="U21">
        <v>62.111966400000007</v>
      </c>
      <c r="V21">
        <v>0</v>
      </c>
      <c r="W21">
        <v>0</v>
      </c>
      <c r="X21">
        <v>32.357643260071939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1.9722275999999999</v>
      </c>
      <c r="AF21">
        <v>4.4427500000000002</v>
      </c>
      <c r="AG21">
        <v>29.909639039999995</v>
      </c>
      <c r="AH21">
        <v>0</v>
      </c>
      <c r="AI21">
        <v>0</v>
      </c>
      <c r="AJ21">
        <v>0</v>
      </c>
      <c r="AK21">
        <v>23.132100000000001</v>
      </c>
      <c r="AL21">
        <v>8.6689999999999987</v>
      </c>
      <c r="AM21">
        <v>0</v>
      </c>
      <c r="AN21">
        <v>0</v>
      </c>
      <c r="AO21">
        <v>0</v>
      </c>
      <c r="AP21">
        <v>3.0943836</v>
      </c>
      <c r="AQ21">
        <v>0</v>
      </c>
      <c r="AR21">
        <v>10.667289600000002</v>
      </c>
      <c r="AS21">
        <v>7.0897420799999997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26.647992242934333</v>
      </c>
      <c r="BB21">
        <f t="shared" si="0"/>
        <v>587.36103821240681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280.55065196000004</v>
      </c>
      <c r="L22">
        <v>4.974546147186147</v>
      </c>
      <c r="M22">
        <v>19.565985919999999</v>
      </c>
      <c r="N22">
        <v>33.11497287301588</v>
      </c>
      <c r="O22">
        <v>45.993661162914115</v>
      </c>
      <c r="P22">
        <v>13.145833999999999</v>
      </c>
      <c r="Q22">
        <v>4.3524720000000006</v>
      </c>
      <c r="R22">
        <v>9.565160241600001</v>
      </c>
      <c r="S22">
        <v>6.1027195751999992</v>
      </c>
      <c r="T22">
        <v>0</v>
      </c>
      <c r="U22">
        <v>62.111966400000007</v>
      </c>
      <c r="V22">
        <v>0</v>
      </c>
      <c r="W22">
        <v>0</v>
      </c>
      <c r="X22">
        <v>31.830853351079138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1.9722275999999999</v>
      </c>
      <c r="AF22">
        <v>4.4427500000000002</v>
      </c>
      <c r="AG22">
        <v>29.909639039999995</v>
      </c>
      <c r="AH22">
        <v>0</v>
      </c>
      <c r="AI22">
        <v>0</v>
      </c>
      <c r="AJ22">
        <v>0</v>
      </c>
      <c r="AK22">
        <v>23.132100000000001</v>
      </c>
      <c r="AL22">
        <v>8.6689999999999987</v>
      </c>
      <c r="AM22">
        <v>0</v>
      </c>
      <c r="AN22">
        <v>0</v>
      </c>
      <c r="AO22">
        <v>0</v>
      </c>
      <c r="AP22">
        <v>3.0943836</v>
      </c>
      <c r="AQ22">
        <v>0</v>
      </c>
      <c r="AR22">
        <v>10.667289600000002</v>
      </c>
      <c r="AS22">
        <v>7.0897420799999997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26.052410692498722</v>
      </c>
      <c r="BB22">
        <f t="shared" si="0"/>
        <v>574.23354485849666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280.55347482399998</v>
      </c>
      <c r="L23">
        <v>4.9546527705627712</v>
      </c>
      <c r="M23">
        <v>25.908765919999997</v>
      </c>
      <c r="N23">
        <v>33.11497287301588</v>
      </c>
      <c r="O23">
        <v>59.487186293685092</v>
      </c>
      <c r="P23">
        <v>14.469754000000002</v>
      </c>
      <c r="Q23">
        <v>4.3524720000000006</v>
      </c>
      <c r="R23">
        <v>9.3672628703999994</v>
      </c>
      <c r="S23">
        <v>6.1014344760000006</v>
      </c>
      <c r="T23">
        <v>0</v>
      </c>
      <c r="U23">
        <v>62.111966400000007</v>
      </c>
      <c r="V23">
        <v>0</v>
      </c>
      <c r="W23">
        <v>0</v>
      </c>
      <c r="X23">
        <v>30.443814919424465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1.9722275999999999</v>
      </c>
      <c r="AF23">
        <v>4.4427500000000002</v>
      </c>
      <c r="AG23">
        <v>29.909639039999995</v>
      </c>
      <c r="AH23">
        <v>0</v>
      </c>
      <c r="AI23">
        <v>0</v>
      </c>
      <c r="AJ23">
        <v>0</v>
      </c>
      <c r="AK23">
        <v>23.132100000000001</v>
      </c>
      <c r="AL23">
        <v>8.6689999999999987</v>
      </c>
      <c r="AM23">
        <v>0</v>
      </c>
      <c r="AN23">
        <v>0</v>
      </c>
      <c r="AO23">
        <v>0</v>
      </c>
      <c r="AP23">
        <v>3.0943836</v>
      </c>
      <c r="AQ23">
        <v>0</v>
      </c>
      <c r="AR23">
        <v>10.667289600000002</v>
      </c>
      <c r="AS23">
        <v>7.0897420799999997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26.901182360537664</v>
      </c>
      <c r="BB23">
        <f t="shared" si="0"/>
        <v>592.94170690655062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280.55065196000004</v>
      </c>
      <c r="L24">
        <v>4.9546527705627712</v>
      </c>
      <c r="M24">
        <v>25.908765919999997</v>
      </c>
      <c r="N24">
        <v>33.11497287301588</v>
      </c>
      <c r="O24">
        <v>52.37597410355545</v>
      </c>
      <c r="P24">
        <v>14.469754000000002</v>
      </c>
      <c r="Q24">
        <v>4.3524720000000006</v>
      </c>
      <c r="R24">
        <v>9.3672628703999994</v>
      </c>
      <c r="S24">
        <v>6.1014344760000006</v>
      </c>
      <c r="T24">
        <v>0</v>
      </c>
      <c r="U24">
        <v>62.111966400000007</v>
      </c>
      <c r="V24">
        <v>0</v>
      </c>
      <c r="W24">
        <v>0</v>
      </c>
      <c r="X24">
        <v>30.443814919424465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1.9722275999999999</v>
      </c>
      <c r="AF24">
        <v>4.4427500000000002</v>
      </c>
      <c r="AG24">
        <v>29.909639039999995</v>
      </c>
      <c r="AH24">
        <v>10.273283279999999</v>
      </c>
      <c r="AI24">
        <v>0</v>
      </c>
      <c r="AJ24">
        <v>0</v>
      </c>
      <c r="AK24">
        <v>23.132100000000001</v>
      </c>
      <c r="AL24">
        <v>8.6689999999999987</v>
      </c>
      <c r="AM24">
        <v>0</v>
      </c>
      <c r="AN24">
        <v>0</v>
      </c>
      <c r="AO24">
        <v>0</v>
      </c>
      <c r="AP24">
        <v>3.0943836</v>
      </c>
      <c r="AQ24">
        <v>0</v>
      </c>
      <c r="AR24">
        <v>10.667289600000002</v>
      </c>
      <c r="AS24">
        <v>7.0897420799999997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27.038293129486039</v>
      </c>
      <c r="BB24">
        <f t="shared" si="0"/>
        <v>595.9638443634725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280.33487891999999</v>
      </c>
      <c r="L25">
        <v>4.7546897546897551</v>
      </c>
      <c r="M25">
        <v>20.952385919999998</v>
      </c>
      <c r="N25">
        <v>33.488298269841266</v>
      </c>
      <c r="O25">
        <v>71.404392722310675</v>
      </c>
      <c r="P25">
        <v>13.145833999999999</v>
      </c>
      <c r="Q25">
        <v>4.3524720000000006</v>
      </c>
      <c r="R25">
        <v>8.3668061159999976</v>
      </c>
      <c r="S25">
        <v>5.9372132039999999</v>
      </c>
      <c r="T25">
        <v>0</v>
      </c>
      <c r="U25">
        <v>62.111966400000007</v>
      </c>
      <c r="V25">
        <v>0</v>
      </c>
      <c r="W25">
        <v>0</v>
      </c>
      <c r="X25">
        <v>30.021825460791362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1.9722275999999999</v>
      </c>
      <c r="AF25">
        <v>4.4427500000000002</v>
      </c>
      <c r="AG25">
        <v>29.909639039999995</v>
      </c>
      <c r="AH25">
        <v>20.546566559999999</v>
      </c>
      <c r="AI25">
        <v>0</v>
      </c>
      <c r="AJ25">
        <v>0</v>
      </c>
      <c r="AK25">
        <v>23.132100000000001</v>
      </c>
      <c r="AL25">
        <v>8.6689999999999987</v>
      </c>
      <c r="AM25">
        <v>0</v>
      </c>
      <c r="AN25">
        <v>0</v>
      </c>
      <c r="AO25">
        <v>0</v>
      </c>
      <c r="AP25">
        <v>1.6878455999999999</v>
      </c>
      <c r="AQ25">
        <v>0</v>
      </c>
      <c r="AR25">
        <v>10.667289600000002</v>
      </c>
      <c r="AS25">
        <v>7.0897420799999997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27.905675713102443</v>
      </c>
      <c r="BB25">
        <f t="shared" si="0"/>
        <v>615.08224753453044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280.33149506400002</v>
      </c>
      <c r="L26">
        <v>4.9617604617604618</v>
      </c>
      <c r="M26">
        <v>37.325769919999999</v>
      </c>
      <c r="N26">
        <v>51.881250000000001</v>
      </c>
      <c r="O26">
        <v>73.284374999999997</v>
      </c>
      <c r="P26">
        <v>13.145833999999999</v>
      </c>
      <c r="Q26">
        <v>4.3524720000000006</v>
      </c>
      <c r="R26">
        <v>8.3668061159999976</v>
      </c>
      <c r="S26">
        <v>5.9372132039999999</v>
      </c>
      <c r="T26">
        <v>0</v>
      </c>
      <c r="U26">
        <v>62.111966400000007</v>
      </c>
      <c r="V26">
        <v>0</v>
      </c>
      <c r="W26">
        <v>0</v>
      </c>
      <c r="X26">
        <v>27.437407230215829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1.9722275999999999</v>
      </c>
      <c r="AF26">
        <v>4.4427500000000002</v>
      </c>
      <c r="AG26">
        <v>29.909639039999995</v>
      </c>
      <c r="AH26">
        <v>30.819849840000003</v>
      </c>
      <c r="AI26">
        <v>0</v>
      </c>
      <c r="AJ26">
        <v>0</v>
      </c>
      <c r="AK26">
        <v>23.132100000000001</v>
      </c>
      <c r="AL26">
        <v>8.6689999999999987</v>
      </c>
      <c r="AM26">
        <v>0</v>
      </c>
      <c r="AN26">
        <v>0</v>
      </c>
      <c r="AO26">
        <v>0</v>
      </c>
      <c r="AP26">
        <v>1.6878455999999999</v>
      </c>
      <c r="AQ26">
        <v>0</v>
      </c>
      <c r="AR26">
        <v>10.667289600000002</v>
      </c>
      <c r="AS26">
        <v>7.0897420799999997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29.838663027992002</v>
      </c>
      <c r="BB26">
        <f t="shared" si="0"/>
        <v>657.68813012798432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374.00709999999992</v>
      </c>
      <c r="L27">
        <v>5.6132756132756141</v>
      </c>
      <c r="M27">
        <v>63.774399999999993</v>
      </c>
      <c r="N27">
        <v>51.881250000000001</v>
      </c>
      <c r="O27">
        <v>73.284374999999997</v>
      </c>
      <c r="P27">
        <v>20.544224999999997</v>
      </c>
      <c r="Q27">
        <v>6.3648029519999989</v>
      </c>
      <c r="R27">
        <v>12.568893840000001</v>
      </c>
      <c r="S27">
        <v>8.1078516</v>
      </c>
      <c r="T27">
        <v>0</v>
      </c>
      <c r="U27">
        <v>62.111966400000007</v>
      </c>
      <c r="V27">
        <v>0</v>
      </c>
      <c r="W27">
        <v>0</v>
      </c>
      <c r="X27">
        <v>51.570717747841734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1.9722275999999999</v>
      </c>
      <c r="AF27">
        <v>4.4427500000000002</v>
      </c>
      <c r="AG27">
        <v>29.909639039999995</v>
      </c>
      <c r="AH27">
        <v>41.093133119999997</v>
      </c>
      <c r="AI27">
        <v>0</v>
      </c>
      <c r="AJ27">
        <v>0</v>
      </c>
      <c r="AK27">
        <v>23.132100000000001</v>
      </c>
      <c r="AL27">
        <v>8.6689999999999987</v>
      </c>
      <c r="AM27">
        <v>0</v>
      </c>
      <c r="AN27">
        <v>0</v>
      </c>
      <c r="AO27">
        <v>0</v>
      </c>
      <c r="AP27">
        <v>1.6878455999999999</v>
      </c>
      <c r="AQ27">
        <v>10.786490000000002</v>
      </c>
      <c r="AR27">
        <v>10.667289600000002</v>
      </c>
      <c r="AS27">
        <v>7.0897420799999997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37.726711411730982</v>
      </c>
      <c r="BB27">
        <f t="shared" si="0"/>
        <v>831.55236378138613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430.34419939999998</v>
      </c>
      <c r="L28">
        <v>5.6565656565656575</v>
      </c>
      <c r="M28">
        <v>63.774399999999993</v>
      </c>
      <c r="N28">
        <v>51.881250000000001</v>
      </c>
      <c r="O28">
        <v>73.284374999999997</v>
      </c>
      <c r="P28">
        <v>20.544224999999997</v>
      </c>
      <c r="Q28">
        <v>7.9898429520000009</v>
      </c>
      <c r="R28">
        <v>15.645621599999998</v>
      </c>
      <c r="S28">
        <v>9.9070343999999988</v>
      </c>
      <c r="T28">
        <v>0</v>
      </c>
      <c r="U28">
        <v>62.111966400000007</v>
      </c>
      <c r="V28">
        <v>0</v>
      </c>
      <c r="W28">
        <v>0</v>
      </c>
      <c r="X28">
        <v>64.678258597122309</v>
      </c>
      <c r="Y28">
        <v>0</v>
      </c>
      <c r="Z28">
        <v>0</v>
      </c>
      <c r="AA28">
        <v>0</v>
      </c>
      <c r="AB28">
        <v>0</v>
      </c>
      <c r="AC28">
        <v>0</v>
      </c>
      <c r="AD28">
        <v>4.0032640800000001</v>
      </c>
      <c r="AE28">
        <v>1.9722275999999999</v>
      </c>
      <c r="AF28">
        <v>4.4427500000000002</v>
      </c>
      <c r="AG28">
        <v>29.909639039999995</v>
      </c>
      <c r="AH28">
        <v>41.093133119999997</v>
      </c>
      <c r="AI28">
        <v>0</v>
      </c>
      <c r="AJ28">
        <v>0</v>
      </c>
      <c r="AK28">
        <v>23.132100000000001</v>
      </c>
      <c r="AL28">
        <v>8.6689999999999987</v>
      </c>
      <c r="AM28">
        <v>0</v>
      </c>
      <c r="AN28">
        <v>0</v>
      </c>
      <c r="AO28">
        <v>0</v>
      </c>
      <c r="AP28">
        <v>1.4627995200000001</v>
      </c>
      <c r="AQ28">
        <v>21.572980000000001</v>
      </c>
      <c r="AR28">
        <v>10.667289600000002</v>
      </c>
      <c r="AS28">
        <v>7.0897420799999997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41.656737697583594</v>
      </c>
      <c r="BB28">
        <f t="shared" si="0"/>
        <v>918.17592634810433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508.79676719999998</v>
      </c>
      <c r="L29">
        <v>5.1226551226551233</v>
      </c>
      <c r="M29">
        <v>63.774399999999993</v>
      </c>
      <c r="N29">
        <v>51.881250000000001</v>
      </c>
      <c r="O29">
        <v>73.284374999999997</v>
      </c>
      <c r="P29">
        <v>20.544224999999997</v>
      </c>
      <c r="Q29">
        <v>9.584138952</v>
      </c>
      <c r="R29">
        <v>18.583473880800003</v>
      </c>
      <c r="S29">
        <v>11.590531920000002</v>
      </c>
      <c r="T29">
        <v>0</v>
      </c>
      <c r="U29">
        <v>62.111966400000007</v>
      </c>
      <c r="V29">
        <v>0</v>
      </c>
      <c r="W29">
        <v>0</v>
      </c>
      <c r="X29">
        <v>64.678258597122309</v>
      </c>
      <c r="Y29">
        <v>0</v>
      </c>
      <c r="Z29">
        <v>0</v>
      </c>
      <c r="AA29">
        <v>0</v>
      </c>
      <c r="AB29">
        <v>0</v>
      </c>
      <c r="AC29">
        <v>4.2505073280000003</v>
      </c>
      <c r="AD29">
        <v>8.006528160000002</v>
      </c>
      <c r="AE29">
        <v>6.1984295999999999</v>
      </c>
      <c r="AF29">
        <v>6.1515000000000013</v>
      </c>
      <c r="AG29">
        <v>29.909639039999995</v>
      </c>
      <c r="AH29">
        <v>41.093133119999997</v>
      </c>
      <c r="AI29">
        <v>0</v>
      </c>
      <c r="AJ29">
        <v>0</v>
      </c>
      <c r="AK29">
        <v>23.132100000000001</v>
      </c>
      <c r="AL29">
        <v>8.6689999999999987</v>
      </c>
      <c r="AM29">
        <v>0</v>
      </c>
      <c r="AN29">
        <v>0</v>
      </c>
      <c r="AO29">
        <v>0</v>
      </c>
      <c r="AP29">
        <v>1.4627995200000001</v>
      </c>
      <c r="AQ29">
        <v>32.359469999999995</v>
      </c>
      <c r="AR29">
        <v>10.667289600000002</v>
      </c>
      <c r="AS29">
        <v>7.0897420799999997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46.392089905142129</v>
      </c>
      <c r="BB29">
        <f t="shared" si="0"/>
        <v>1022.5500906154354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508.79676719999998</v>
      </c>
      <c r="L30">
        <v>6.1038961038961048</v>
      </c>
      <c r="M30">
        <v>63.774399999999993</v>
      </c>
      <c r="N30">
        <v>51.881250000000001</v>
      </c>
      <c r="O30">
        <v>73.284374999999997</v>
      </c>
      <c r="P30">
        <v>20.544224999999997</v>
      </c>
      <c r="Q30">
        <v>9.584138952</v>
      </c>
      <c r="R30">
        <v>18.617731920000001</v>
      </c>
      <c r="S30">
        <v>11.590531920000002</v>
      </c>
      <c r="T30">
        <v>0</v>
      </c>
      <c r="U30">
        <v>62.111966400000007</v>
      </c>
      <c r="V30">
        <v>0</v>
      </c>
      <c r="W30">
        <v>0</v>
      </c>
      <c r="X30">
        <v>64.678258597122309</v>
      </c>
      <c r="Y30">
        <v>0</v>
      </c>
      <c r="Z30">
        <v>0</v>
      </c>
      <c r="AA30">
        <v>0</v>
      </c>
      <c r="AB30">
        <v>5.7842815679999999</v>
      </c>
      <c r="AC30">
        <v>4.2505073280000003</v>
      </c>
      <c r="AD30">
        <v>12.009792239999999</v>
      </c>
      <c r="AE30">
        <v>8.4524039999999996</v>
      </c>
      <c r="AF30">
        <v>12.303000000000003</v>
      </c>
      <c r="AG30">
        <v>29.909639039999995</v>
      </c>
      <c r="AH30">
        <v>41.093133119999997</v>
      </c>
      <c r="AI30">
        <v>1.1182032</v>
      </c>
      <c r="AJ30">
        <v>0</v>
      </c>
      <c r="AK30">
        <v>23.132100000000001</v>
      </c>
      <c r="AL30">
        <v>8.6689999999999987</v>
      </c>
      <c r="AM30">
        <v>0</v>
      </c>
      <c r="AN30">
        <v>0</v>
      </c>
      <c r="AO30">
        <v>0</v>
      </c>
      <c r="AP30">
        <v>1.4627995200000001</v>
      </c>
      <c r="AQ30">
        <v>43.145960000000002</v>
      </c>
      <c r="AR30">
        <v>10.667289600000002</v>
      </c>
      <c r="AS30">
        <v>7.0897420799999997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47.742403388109842</v>
      </c>
      <c r="BB30">
        <f t="shared" si="0"/>
        <v>1052.3129894009087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505.06676719999996</v>
      </c>
      <c r="L31">
        <v>7.3304473304473312</v>
      </c>
      <c r="M31">
        <v>63.774399999999993</v>
      </c>
      <c r="N31">
        <v>51.881250000000001</v>
      </c>
      <c r="O31">
        <v>73.284374999999997</v>
      </c>
      <c r="P31">
        <v>20.544224999999997</v>
      </c>
      <c r="Q31">
        <v>9.584138952</v>
      </c>
      <c r="R31">
        <v>18.617731920000001</v>
      </c>
      <c r="S31">
        <v>11.590531920000002</v>
      </c>
      <c r="T31">
        <v>0</v>
      </c>
      <c r="U31">
        <v>62.111966400000007</v>
      </c>
      <c r="V31">
        <v>0</v>
      </c>
      <c r="W31">
        <v>0</v>
      </c>
      <c r="X31">
        <v>64.678258597122309</v>
      </c>
      <c r="Y31">
        <v>0</v>
      </c>
      <c r="Z31">
        <v>5.756857919999999</v>
      </c>
      <c r="AA31">
        <v>0</v>
      </c>
      <c r="AB31">
        <v>11.568563136</v>
      </c>
      <c r="AC31">
        <v>8.5094038151999989</v>
      </c>
      <c r="AD31">
        <v>12.0376410336</v>
      </c>
      <c r="AE31">
        <v>21.7125353952</v>
      </c>
      <c r="AF31">
        <v>21.188500000000001</v>
      </c>
      <c r="AG31">
        <v>29.909639039999995</v>
      </c>
      <c r="AH31">
        <v>41.093133119999997</v>
      </c>
      <c r="AI31">
        <v>7.2683207999999997</v>
      </c>
      <c r="AJ31">
        <v>0</v>
      </c>
      <c r="AK31">
        <v>23.132100000000001</v>
      </c>
      <c r="AL31">
        <v>8.6689999999999987</v>
      </c>
      <c r="AM31">
        <v>0</v>
      </c>
      <c r="AN31">
        <v>0</v>
      </c>
      <c r="AO31">
        <v>0</v>
      </c>
      <c r="AP31">
        <v>0.90018432000000004</v>
      </c>
      <c r="AQ31">
        <v>43.145960000000002</v>
      </c>
      <c r="AR31">
        <v>17.698003200000002</v>
      </c>
      <c r="AS31">
        <v>10.752775487999999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49.988410983101041</v>
      </c>
      <c r="BB31">
        <f t="shared" si="0"/>
        <v>1101.818298604469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512.08580659999984</v>
      </c>
      <c r="L32">
        <v>9.3795093795093791</v>
      </c>
      <c r="M32">
        <v>63.774399999999993</v>
      </c>
      <c r="N32">
        <v>51.881250000000001</v>
      </c>
      <c r="O32">
        <v>73.284374999999997</v>
      </c>
      <c r="P32">
        <v>20.544224999999997</v>
      </c>
      <c r="Q32">
        <v>9.584138952</v>
      </c>
      <c r="R32">
        <v>18.617731920000001</v>
      </c>
      <c r="S32">
        <v>11.590531920000002</v>
      </c>
      <c r="T32">
        <v>0</v>
      </c>
      <c r="U32">
        <v>62.111966400000007</v>
      </c>
      <c r="V32">
        <v>0</v>
      </c>
      <c r="W32">
        <v>0</v>
      </c>
      <c r="X32">
        <v>64.678258597122309</v>
      </c>
      <c r="Y32">
        <v>0</v>
      </c>
      <c r="Z32">
        <v>5.756857919999999</v>
      </c>
      <c r="AA32">
        <v>0</v>
      </c>
      <c r="AB32">
        <v>17.352844703999995</v>
      </c>
      <c r="AC32">
        <v>8.5094038151999989</v>
      </c>
      <c r="AD32">
        <v>12.0376410336</v>
      </c>
      <c r="AE32">
        <v>21.7125353952</v>
      </c>
      <c r="AF32">
        <v>21.188500000000001</v>
      </c>
      <c r="AG32">
        <v>29.909639039999995</v>
      </c>
      <c r="AH32">
        <v>41.093133119999997</v>
      </c>
      <c r="AI32">
        <v>7.2683207999999997</v>
      </c>
      <c r="AJ32">
        <v>0</v>
      </c>
      <c r="AK32">
        <v>23.132100000000001</v>
      </c>
      <c r="AL32">
        <v>8.6689999999999987</v>
      </c>
      <c r="AM32">
        <v>0</v>
      </c>
      <c r="AN32">
        <v>0</v>
      </c>
      <c r="AO32">
        <v>0</v>
      </c>
      <c r="AP32">
        <v>0.90018432000000004</v>
      </c>
      <c r="AQ32">
        <v>43.145960000000002</v>
      </c>
      <c r="AR32">
        <v>17.698003200000002</v>
      </c>
      <c r="AS32">
        <v>10.752775487999999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50.633004328030232</v>
      </c>
      <c r="BB32">
        <f t="shared" si="0"/>
        <v>1116.0260882766015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512.08580659999984</v>
      </c>
      <c r="L33">
        <v>9.1053391053391071</v>
      </c>
      <c r="M33">
        <v>63.774399999999993</v>
      </c>
      <c r="N33">
        <v>51.881250000000001</v>
      </c>
      <c r="O33">
        <v>73.284374999999997</v>
      </c>
      <c r="P33">
        <v>20.544224999999997</v>
      </c>
      <c r="Q33">
        <v>9.584138952</v>
      </c>
      <c r="R33">
        <v>18.617731920000001</v>
      </c>
      <c r="S33">
        <v>11.590531920000002</v>
      </c>
      <c r="T33">
        <v>0</v>
      </c>
      <c r="U33">
        <v>62.111966400000007</v>
      </c>
      <c r="V33">
        <v>0</v>
      </c>
      <c r="W33">
        <v>0</v>
      </c>
      <c r="X33">
        <v>64.678258597122309</v>
      </c>
      <c r="Y33">
        <v>0</v>
      </c>
      <c r="Z33">
        <v>5.756857919999999</v>
      </c>
      <c r="AA33">
        <v>0</v>
      </c>
      <c r="AB33">
        <v>17.352844703999995</v>
      </c>
      <c r="AC33">
        <v>8.5094038151999989</v>
      </c>
      <c r="AD33">
        <v>12.0376410336</v>
      </c>
      <c r="AE33">
        <v>21.7125353952</v>
      </c>
      <c r="AF33">
        <v>21.188500000000001</v>
      </c>
      <c r="AG33">
        <v>29.909639039999995</v>
      </c>
      <c r="AH33">
        <v>41.093133119999997</v>
      </c>
      <c r="AI33">
        <v>7.2683207999999997</v>
      </c>
      <c r="AJ33">
        <v>0</v>
      </c>
      <c r="AK33">
        <v>23.132100000000001</v>
      </c>
      <c r="AL33">
        <v>17.337999999999997</v>
      </c>
      <c r="AM33">
        <v>0</v>
      </c>
      <c r="AN33">
        <v>0</v>
      </c>
      <c r="AO33">
        <v>0</v>
      </c>
      <c r="AP33">
        <v>1.4627995200000001</v>
      </c>
      <c r="AQ33">
        <v>43.145960000000002</v>
      </c>
      <c r="AR33">
        <v>10.667289600000002</v>
      </c>
      <c r="AS33">
        <v>10.752775487999999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50.716624379731257</v>
      </c>
      <c r="BB33">
        <f t="shared" si="0"/>
        <v>1117.8691995507302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512.08580659999984</v>
      </c>
      <c r="L34">
        <v>8.5858585858585865</v>
      </c>
      <c r="M34">
        <v>63.774399999999993</v>
      </c>
      <c r="N34">
        <v>51.881250000000001</v>
      </c>
      <c r="O34">
        <v>73.284374999999997</v>
      </c>
      <c r="P34">
        <v>20.544224999999997</v>
      </c>
      <c r="Q34">
        <v>9.584138952</v>
      </c>
      <c r="R34">
        <v>18.617731920000001</v>
      </c>
      <c r="S34">
        <v>11.590531920000002</v>
      </c>
      <c r="T34">
        <v>0</v>
      </c>
      <c r="U34">
        <v>62.111966400000007</v>
      </c>
      <c r="V34">
        <v>0</v>
      </c>
      <c r="W34">
        <v>0</v>
      </c>
      <c r="X34">
        <v>64.678258597122309</v>
      </c>
      <c r="Y34">
        <v>0</v>
      </c>
      <c r="Z34">
        <v>5.756857919999999</v>
      </c>
      <c r="AA34">
        <v>0</v>
      </c>
      <c r="AB34">
        <v>17.352844703999995</v>
      </c>
      <c r="AC34">
        <v>8.5094038151999989</v>
      </c>
      <c r="AD34">
        <v>12.0376410336</v>
      </c>
      <c r="AE34">
        <v>21.7125353952</v>
      </c>
      <c r="AF34">
        <v>21.188500000000001</v>
      </c>
      <c r="AG34">
        <v>29.909639039999995</v>
      </c>
      <c r="AH34">
        <v>41.093133119999997</v>
      </c>
      <c r="AI34">
        <v>7.2683207999999997</v>
      </c>
      <c r="AJ34">
        <v>0</v>
      </c>
      <c r="AK34">
        <v>23.132100000000001</v>
      </c>
      <c r="AL34">
        <v>39.877399999999994</v>
      </c>
      <c r="AM34">
        <v>0</v>
      </c>
      <c r="AN34">
        <v>0</v>
      </c>
      <c r="AO34">
        <v>0</v>
      </c>
      <c r="AP34">
        <v>1.4627995200000001</v>
      </c>
      <c r="AQ34">
        <v>43.145960000000002</v>
      </c>
      <c r="AR34">
        <v>10.667289600000002</v>
      </c>
      <c r="AS34">
        <v>10.752775487999999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51.672289034394055</v>
      </c>
      <c r="BB34">
        <f t="shared" si="0"/>
        <v>1138.933454376587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512.08580659999984</v>
      </c>
      <c r="L35">
        <v>9.4250000000000007</v>
      </c>
      <c r="M35">
        <v>63.774399999999993</v>
      </c>
      <c r="N35">
        <v>51.881250000000001</v>
      </c>
      <c r="O35">
        <v>73.284374999999997</v>
      </c>
      <c r="P35">
        <v>20.544224999999997</v>
      </c>
      <c r="Q35">
        <v>9.584138952</v>
      </c>
      <c r="R35">
        <v>18.617731920000001</v>
      </c>
      <c r="S35">
        <v>11.590531920000002</v>
      </c>
      <c r="T35">
        <v>0</v>
      </c>
      <c r="U35">
        <v>62.111966400000007</v>
      </c>
      <c r="V35">
        <v>0</v>
      </c>
      <c r="W35">
        <v>0</v>
      </c>
      <c r="X35">
        <v>64.678258597122309</v>
      </c>
      <c r="Y35">
        <v>0</v>
      </c>
      <c r="Z35">
        <v>5.756857919999999</v>
      </c>
      <c r="AA35">
        <v>0</v>
      </c>
      <c r="AB35">
        <v>17.352844703999995</v>
      </c>
      <c r="AC35">
        <v>8.5094038151999989</v>
      </c>
      <c r="AD35">
        <v>12.0376410336</v>
      </c>
      <c r="AE35">
        <v>21.7125353952</v>
      </c>
      <c r="AF35">
        <v>21.188500000000001</v>
      </c>
      <c r="AG35">
        <v>29.909639039999995</v>
      </c>
      <c r="AH35">
        <v>41.093133119999997</v>
      </c>
      <c r="AI35">
        <v>7.2683207999999997</v>
      </c>
      <c r="AJ35">
        <v>0</v>
      </c>
      <c r="AK35">
        <v>23.132100000000001</v>
      </c>
      <c r="AL35">
        <v>39.877399999999994</v>
      </c>
      <c r="AM35">
        <v>0</v>
      </c>
      <c r="AN35">
        <v>0</v>
      </c>
      <c r="AO35">
        <v>0</v>
      </c>
      <c r="AP35">
        <v>1.4627995200000001</v>
      </c>
      <c r="AQ35">
        <v>43.145960000000002</v>
      </c>
      <c r="AR35">
        <v>10.667289600000002</v>
      </c>
      <c r="AS35">
        <v>6.9715797120000005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51.544603758952789</v>
      </c>
      <c r="BB35">
        <f t="shared" si="0"/>
        <v>1136.1190852901698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512.08580659999984</v>
      </c>
      <c r="L36">
        <v>9.4250000000000007</v>
      </c>
      <c r="M36">
        <v>63.774399999999993</v>
      </c>
      <c r="N36">
        <v>51.881250000000001</v>
      </c>
      <c r="O36">
        <v>73.284374999999997</v>
      </c>
      <c r="P36">
        <v>20.544224999999997</v>
      </c>
      <c r="Q36">
        <v>9.584138952</v>
      </c>
      <c r="R36">
        <v>18.617731920000001</v>
      </c>
      <c r="S36">
        <v>11.590531920000002</v>
      </c>
      <c r="T36">
        <v>0</v>
      </c>
      <c r="U36">
        <v>62.111966400000007</v>
      </c>
      <c r="V36">
        <v>0</v>
      </c>
      <c r="W36">
        <v>0</v>
      </c>
      <c r="X36">
        <v>64.678258597122309</v>
      </c>
      <c r="Y36">
        <v>0</v>
      </c>
      <c r="Z36">
        <v>5.756857919999999</v>
      </c>
      <c r="AA36">
        <v>0</v>
      </c>
      <c r="AB36">
        <v>11.533435920000002</v>
      </c>
      <c r="AC36">
        <v>8.5094038151999989</v>
      </c>
      <c r="AD36">
        <v>12.0376410336</v>
      </c>
      <c r="AE36">
        <v>21.7125353952</v>
      </c>
      <c r="AF36">
        <v>21.188500000000001</v>
      </c>
      <c r="AG36">
        <v>29.909639039999995</v>
      </c>
      <c r="AH36">
        <v>41.093133119999997</v>
      </c>
      <c r="AI36">
        <v>7.2683207999999997</v>
      </c>
      <c r="AJ36">
        <v>0</v>
      </c>
      <c r="AK36">
        <v>23.132100000000001</v>
      </c>
      <c r="AL36">
        <v>39.877399999999994</v>
      </c>
      <c r="AM36">
        <v>0</v>
      </c>
      <c r="AN36">
        <v>0</v>
      </c>
      <c r="AO36">
        <v>0</v>
      </c>
      <c r="AP36">
        <v>1.4627995200000001</v>
      </c>
      <c r="AQ36">
        <v>43.145960000000002</v>
      </c>
      <c r="AR36">
        <v>10.667289600000002</v>
      </c>
      <c r="AS36">
        <v>6.9715797120000005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51.292041359752787</v>
      </c>
      <c r="BB36">
        <f t="shared" si="0"/>
        <v>1130.5522389053697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512.08580659999984</v>
      </c>
      <c r="L37">
        <v>9.4250000000000007</v>
      </c>
      <c r="M37">
        <v>63.774399999999993</v>
      </c>
      <c r="N37">
        <v>51.881250000000001</v>
      </c>
      <c r="O37">
        <v>73.284374999999997</v>
      </c>
      <c r="P37">
        <v>20.544224999999997</v>
      </c>
      <c r="Q37">
        <v>9.584138952</v>
      </c>
      <c r="R37">
        <v>18.617731920000001</v>
      </c>
      <c r="S37">
        <v>11.590531920000002</v>
      </c>
      <c r="T37">
        <v>0</v>
      </c>
      <c r="U37">
        <v>62.111966400000007</v>
      </c>
      <c r="V37">
        <v>0</v>
      </c>
      <c r="W37">
        <v>0</v>
      </c>
      <c r="X37">
        <v>64.678258597122309</v>
      </c>
      <c r="Y37">
        <v>0</v>
      </c>
      <c r="Z37">
        <v>5.756857919999999</v>
      </c>
      <c r="AA37">
        <v>0</v>
      </c>
      <c r="AB37">
        <v>5.7901361040000001</v>
      </c>
      <c r="AC37">
        <v>8.5094038151999989</v>
      </c>
      <c r="AD37">
        <v>12.0376410336</v>
      </c>
      <c r="AE37">
        <v>8.4524039999999996</v>
      </c>
      <c r="AF37">
        <v>6.1515000000000013</v>
      </c>
      <c r="AG37">
        <v>29.909639039999995</v>
      </c>
      <c r="AH37">
        <v>30.819849840000003</v>
      </c>
      <c r="AI37">
        <v>1.1182032</v>
      </c>
      <c r="AJ37">
        <v>0</v>
      </c>
      <c r="AK37">
        <v>23.132100000000001</v>
      </c>
      <c r="AL37">
        <v>39.877399999999994</v>
      </c>
      <c r="AM37">
        <v>0</v>
      </c>
      <c r="AN37">
        <v>0</v>
      </c>
      <c r="AO37">
        <v>0</v>
      </c>
      <c r="AP37">
        <v>2.0254147200000001</v>
      </c>
      <c r="AQ37">
        <v>43.145960000000002</v>
      </c>
      <c r="AR37">
        <v>17.698003200000002</v>
      </c>
      <c r="AS37">
        <v>10.752775487999999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49.595565318316709</v>
      </c>
      <c r="BB37">
        <f t="shared" si="0"/>
        <v>1093.1594074316056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512.08580659999984</v>
      </c>
      <c r="L38">
        <v>9.4250000000000007</v>
      </c>
      <c r="M38">
        <v>63.774399999999993</v>
      </c>
      <c r="N38">
        <v>51.881250000000001</v>
      </c>
      <c r="O38">
        <v>73.284374999999997</v>
      </c>
      <c r="P38">
        <v>20.544224999999997</v>
      </c>
      <c r="Q38">
        <v>9.584138952</v>
      </c>
      <c r="R38">
        <v>18.617731920000001</v>
      </c>
      <c r="S38">
        <v>11.590531920000002</v>
      </c>
      <c r="T38">
        <v>0</v>
      </c>
      <c r="U38">
        <v>62.111966400000007</v>
      </c>
      <c r="V38">
        <v>0</v>
      </c>
      <c r="W38">
        <v>0</v>
      </c>
      <c r="X38">
        <v>64.678258597122309</v>
      </c>
      <c r="Y38">
        <v>0</v>
      </c>
      <c r="Z38">
        <v>5.756857919999999</v>
      </c>
      <c r="AA38">
        <v>0</v>
      </c>
      <c r="AB38">
        <v>0</v>
      </c>
      <c r="AC38">
        <v>4.2505073280000003</v>
      </c>
      <c r="AD38">
        <v>12.0376410336</v>
      </c>
      <c r="AE38">
        <v>1.6904808000000002</v>
      </c>
      <c r="AF38">
        <v>6.1515000000000013</v>
      </c>
      <c r="AG38">
        <v>29.909639039999995</v>
      </c>
      <c r="AH38">
        <v>20.546566559999999</v>
      </c>
      <c r="AI38">
        <v>0</v>
      </c>
      <c r="AJ38">
        <v>0</v>
      </c>
      <c r="AK38">
        <v>23.132100000000001</v>
      </c>
      <c r="AL38">
        <v>17.337999999999997</v>
      </c>
      <c r="AM38">
        <v>0</v>
      </c>
      <c r="AN38">
        <v>0</v>
      </c>
      <c r="AO38">
        <v>0</v>
      </c>
      <c r="AP38">
        <v>2.0254147200000001</v>
      </c>
      <c r="AQ38">
        <v>32.359469999999995</v>
      </c>
      <c r="AR38">
        <v>17.698003200000002</v>
      </c>
      <c r="AS38">
        <v>10.752775487999999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46.925235728803663</v>
      </c>
      <c r="BB38">
        <f t="shared" si="0"/>
        <v>1034.3014047499184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512.08580659999984</v>
      </c>
      <c r="L39">
        <v>9.4250000000000007</v>
      </c>
      <c r="M39">
        <v>63.774399999999993</v>
      </c>
      <c r="N39">
        <v>51.881250000000001</v>
      </c>
      <c r="O39">
        <v>73.284374999999997</v>
      </c>
      <c r="P39">
        <v>20.544224999999997</v>
      </c>
      <c r="Q39">
        <v>9.584138952</v>
      </c>
      <c r="R39">
        <v>18.617731920000001</v>
      </c>
      <c r="S39">
        <v>11.590531920000002</v>
      </c>
      <c r="T39">
        <v>0</v>
      </c>
      <c r="U39">
        <v>62.111966400000007</v>
      </c>
      <c r="V39">
        <v>0</v>
      </c>
      <c r="W39">
        <v>0</v>
      </c>
      <c r="X39">
        <v>64.678258597122309</v>
      </c>
      <c r="Y39">
        <v>0</v>
      </c>
      <c r="Z39">
        <v>5.756857919999999</v>
      </c>
      <c r="AA39">
        <v>0</v>
      </c>
      <c r="AB39">
        <v>0</v>
      </c>
      <c r="AC39">
        <v>2.9082418560000001</v>
      </c>
      <c r="AD39">
        <v>12.0376410336</v>
      </c>
      <c r="AE39">
        <v>1.6904808000000002</v>
      </c>
      <c r="AF39">
        <v>6.1515000000000013</v>
      </c>
      <c r="AG39">
        <v>29.909639039999995</v>
      </c>
      <c r="AH39">
        <v>10.273283279999999</v>
      </c>
      <c r="AI39">
        <v>0</v>
      </c>
      <c r="AJ39">
        <v>0</v>
      </c>
      <c r="AK39">
        <v>23.132100000000001</v>
      </c>
      <c r="AL39">
        <v>8.6689999999999987</v>
      </c>
      <c r="AM39">
        <v>0</v>
      </c>
      <c r="AN39">
        <v>0</v>
      </c>
      <c r="AO39">
        <v>0</v>
      </c>
      <c r="AP39">
        <v>2.0254147200000001</v>
      </c>
      <c r="AQ39">
        <v>21.572980000000001</v>
      </c>
      <c r="AR39">
        <v>10.667289600000002</v>
      </c>
      <c r="AS39">
        <v>6.9715797120000005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45.107516213673527</v>
      </c>
      <c r="BB39">
        <f t="shared" si="0"/>
        <v>994.23617613704869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512.08580659999984</v>
      </c>
      <c r="L40">
        <v>9.4250000000000007</v>
      </c>
      <c r="M40">
        <v>63.774399999999993</v>
      </c>
      <c r="N40">
        <v>51.881250000000001</v>
      </c>
      <c r="O40">
        <v>73.284374999999997</v>
      </c>
      <c r="P40">
        <v>20.544224999999997</v>
      </c>
      <c r="Q40">
        <v>9.584138952</v>
      </c>
      <c r="R40">
        <v>18.617731920000001</v>
      </c>
      <c r="S40">
        <v>11.590531920000002</v>
      </c>
      <c r="T40">
        <v>0</v>
      </c>
      <c r="U40">
        <v>62.111966400000007</v>
      </c>
      <c r="V40">
        <v>0</v>
      </c>
      <c r="W40">
        <v>0</v>
      </c>
      <c r="X40">
        <v>64.678258597122309</v>
      </c>
      <c r="Y40">
        <v>0</v>
      </c>
      <c r="Z40">
        <v>5.756857919999999</v>
      </c>
      <c r="AA40">
        <v>0</v>
      </c>
      <c r="AB40">
        <v>0</v>
      </c>
      <c r="AC40">
        <v>0</v>
      </c>
      <c r="AD40">
        <v>8.0250940224000011</v>
      </c>
      <c r="AE40">
        <v>1.6904808000000002</v>
      </c>
      <c r="AF40">
        <v>6.1515000000000013</v>
      </c>
      <c r="AG40">
        <v>29.909639039999995</v>
      </c>
      <c r="AH40">
        <v>10.273283279999999</v>
      </c>
      <c r="AI40">
        <v>0</v>
      </c>
      <c r="AJ40">
        <v>0</v>
      </c>
      <c r="AK40">
        <v>23.132100000000001</v>
      </c>
      <c r="AL40">
        <v>8.6689999999999987</v>
      </c>
      <c r="AM40">
        <v>0</v>
      </c>
      <c r="AN40">
        <v>0</v>
      </c>
      <c r="AO40">
        <v>0</v>
      </c>
      <c r="AP40">
        <v>2.0254147200000001</v>
      </c>
      <c r="AQ40">
        <v>10.786490000000002</v>
      </c>
      <c r="AR40">
        <v>10.667289600000002</v>
      </c>
      <c r="AS40">
        <v>6.9715797120000005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44.33901983976876</v>
      </c>
      <c r="BB40">
        <f t="shared" si="0"/>
        <v>977.29739364375337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512.08580659999984</v>
      </c>
      <c r="L41">
        <v>9.4250000000000007</v>
      </c>
      <c r="M41">
        <v>63.774399999999993</v>
      </c>
      <c r="N41">
        <v>51.881250000000001</v>
      </c>
      <c r="O41">
        <v>73.284374999999997</v>
      </c>
      <c r="P41">
        <v>20.544224999999997</v>
      </c>
      <c r="Q41">
        <v>9.584138952</v>
      </c>
      <c r="R41">
        <v>18.617731920000001</v>
      </c>
      <c r="S41">
        <v>11.590531920000002</v>
      </c>
      <c r="T41">
        <v>0</v>
      </c>
      <c r="U41">
        <v>62.111966400000007</v>
      </c>
      <c r="V41">
        <v>0</v>
      </c>
      <c r="W41">
        <v>0</v>
      </c>
      <c r="X41">
        <v>64.678258597122309</v>
      </c>
      <c r="Y41">
        <v>0</v>
      </c>
      <c r="Z41">
        <v>5.756857919999999</v>
      </c>
      <c r="AA41">
        <v>0</v>
      </c>
      <c r="AB41">
        <v>0</v>
      </c>
      <c r="AC41">
        <v>0</v>
      </c>
      <c r="AD41">
        <v>8.0250940224000011</v>
      </c>
      <c r="AE41">
        <v>1.6904808000000002</v>
      </c>
      <c r="AF41">
        <v>6.1515000000000013</v>
      </c>
      <c r="AG41">
        <v>29.909639039999995</v>
      </c>
      <c r="AH41">
        <v>10.273283279999999</v>
      </c>
      <c r="AI41">
        <v>0</v>
      </c>
      <c r="AJ41">
        <v>0</v>
      </c>
      <c r="AK41">
        <v>23.132100000000001</v>
      </c>
      <c r="AL41">
        <v>8.6689999999999987</v>
      </c>
      <c r="AM41">
        <v>0</v>
      </c>
      <c r="AN41">
        <v>0</v>
      </c>
      <c r="AO41">
        <v>0</v>
      </c>
      <c r="AP41">
        <v>2.0254147200000001</v>
      </c>
      <c r="AQ41">
        <v>2.0524900000000001</v>
      </c>
      <c r="AR41">
        <v>10.667289600000002</v>
      </c>
      <c r="AS41">
        <v>6.9715797120000005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43.959964239768759</v>
      </c>
      <c r="BB41">
        <f t="shared" si="0"/>
        <v>968.94244924375346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512.08580659999984</v>
      </c>
      <c r="L42">
        <v>9.4250000000000007</v>
      </c>
      <c r="M42">
        <v>63.774399999999993</v>
      </c>
      <c r="N42">
        <v>51.881250000000001</v>
      </c>
      <c r="O42">
        <v>73.284374999999997</v>
      </c>
      <c r="P42">
        <v>20.544224999999997</v>
      </c>
      <c r="Q42">
        <v>9.584138952</v>
      </c>
      <c r="R42">
        <v>18.617731920000001</v>
      </c>
      <c r="S42">
        <v>11.590531920000002</v>
      </c>
      <c r="T42">
        <v>0</v>
      </c>
      <c r="U42">
        <v>62.111966400000007</v>
      </c>
      <c r="V42">
        <v>0</v>
      </c>
      <c r="W42">
        <v>0</v>
      </c>
      <c r="X42">
        <v>64.678258597122309</v>
      </c>
      <c r="Y42">
        <v>0</v>
      </c>
      <c r="Z42">
        <v>5.756857919999999</v>
      </c>
      <c r="AA42">
        <v>0</v>
      </c>
      <c r="AB42">
        <v>0</v>
      </c>
      <c r="AC42">
        <v>0</v>
      </c>
      <c r="AD42">
        <v>4.0125470112000006</v>
      </c>
      <c r="AE42">
        <v>1.6904808000000002</v>
      </c>
      <c r="AF42">
        <v>6.1515000000000013</v>
      </c>
      <c r="AG42">
        <v>29.909639039999995</v>
      </c>
      <c r="AH42">
        <v>10.273283279999999</v>
      </c>
      <c r="AI42">
        <v>0</v>
      </c>
      <c r="AJ42">
        <v>0</v>
      </c>
      <c r="AK42">
        <v>23.132100000000001</v>
      </c>
      <c r="AL42">
        <v>8.6689999999999987</v>
      </c>
      <c r="AM42">
        <v>0</v>
      </c>
      <c r="AN42">
        <v>0</v>
      </c>
      <c r="AO42">
        <v>0</v>
      </c>
      <c r="AP42">
        <v>2.2504607999999995</v>
      </c>
      <c r="AQ42">
        <v>0</v>
      </c>
      <c r="AR42">
        <v>10.667289600000002</v>
      </c>
      <c r="AS42">
        <v>6.9715797120000005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43.706509263038598</v>
      </c>
      <c r="BB42">
        <f t="shared" si="0"/>
        <v>963.35591328928365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512.08580659999984</v>
      </c>
      <c r="L43">
        <v>9.4250000000000007</v>
      </c>
      <c r="M43">
        <v>63.774399999999993</v>
      </c>
      <c r="N43">
        <v>51.881250000000001</v>
      </c>
      <c r="O43">
        <v>73.284374999999997</v>
      </c>
      <c r="P43">
        <v>20.544224999999997</v>
      </c>
      <c r="Q43">
        <v>9.584138952</v>
      </c>
      <c r="R43">
        <v>18.617731920000001</v>
      </c>
      <c r="S43">
        <v>11.590531920000002</v>
      </c>
      <c r="T43">
        <v>0</v>
      </c>
      <c r="U43">
        <v>62.111966400000007</v>
      </c>
      <c r="V43">
        <v>0</v>
      </c>
      <c r="W43">
        <v>0</v>
      </c>
      <c r="X43">
        <v>64.678258597122309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1.6904808000000002</v>
      </c>
      <c r="AF43">
        <v>6.1515000000000013</v>
      </c>
      <c r="AG43">
        <v>29.909639039999995</v>
      </c>
      <c r="AH43">
        <v>0</v>
      </c>
      <c r="AI43">
        <v>0</v>
      </c>
      <c r="AJ43">
        <v>0</v>
      </c>
      <c r="AK43">
        <v>23.132100000000001</v>
      </c>
      <c r="AL43">
        <v>8.6689999999999987</v>
      </c>
      <c r="AM43">
        <v>0</v>
      </c>
      <c r="AN43">
        <v>0</v>
      </c>
      <c r="AO43">
        <v>0</v>
      </c>
      <c r="AP43">
        <v>2.70055296</v>
      </c>
      <c r="AQ43">
        <v>0</v>
      </c>
      <c r="AR43">
        <v>10.667289600000002</v>
      </c>
      <c r="AS43">
        <v>7.0897420799999997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42.861318492638617</v>
      </c>
      <c r="BB43">
        <f t="shared" si="0"/>
        <v>944.72667037648353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512.08580659999984</v>
      </c>
      <c r="L44">
        <v>9.4250000000000007</v>
      </c>
      <c r="M44">
        <v>63.774399999999993</v>
      </c>
      <c r="N44">
        <v>51.881250000000001</v>
      </c>
      <c r="O44">
        <v>73.284374999999997</v>
      </c>
      <c r="P44">
        <v>20.544224999999997</v>
      </c>
      <c r="Q44">
        <v>9.584138952</v>
      </c>
      <c r="R44">
        <v>18.617731920000001</v>
      </c>
      <c r="S44">
        <v>11.590531920000002</v>
      </c>
      <c r="T44">
        <v>0</v>
      </c>
      <c r="U44">
        <v>62.111966400000007</v>
      </c>
      <c r="V44">
        <v>0</v>
      </c>
      <c r="W44">
        <v>0</v>
      </c>
      <c r="X44">
        <v>64.678258597122309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1.6904808000000002</v>
      </c>
      <c r="AF44">
        <v>6.1515000000000013</v>
      </c>
      <c r="AG44">
        <v>29.909639039999995</v>
      </c>
      <c r="AH44">
        <v>0</v>
      </c>
      <c r="AI44">
        <v>0</v>
      </c>
      <c r="AJ44">
        <v>0</v>
      </c>
      <c r="AK44">
        <v>23.132100000000001</v>
      </c>
      <c r="AL44">
        <v>8.6689999999999987</v>
      </c>
      <c r="AM44">
        <v>0</v>
      </c>
      <c r="AN44">
        <v>0</v>
      </c>
      <c r="AO44">
        <v>0</v>
      </c>
      <c r="AP44">
        <v>2.70055296</v>
      </c>
      <c r="AQ44">
        <v>0</v>
      </c>
      <c r="AR44">
        <v>10.667289600000002</v>
      </c>
      <c r="AS44">
        <v>7.0897420799999997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42.861318492638617</v>
      </c>
      <c r="BB44">
        <f t="shared" si="0"/>
        <v>944.72667037648353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512.08580659999984</v>
      </c>
      <c r="L45">
        <v>9.4250000000000007</v>
      </c>
      <c r="M45">
        <v>63.774399999999993</v>
      </c>
      <c r="N45">
        <v>51.881250000000001</v>
      </c>
      <c r="O45">
        <v>73.284374999999997</v>
      </c>
      <c r="P45">
        <v>20.544224999999997</v>
      </c>
      <c r="Q45">
        <v>9.584138952</v>
      </c>
      <c r="R45">
        <v>18.617731920000001</v>
      </c>
      <c r="S45">
        <v>11.590531920000002</v>
      </c>
      <c r="T45">
        <v>0</v>
      </c>
      <c r="U45">
        <v>62.111966400000007</v>
      </c>
      <c r="V45">
        <v>0</v>
      </c>
      <c r="W45">
        <v>0</v>
      </c>
      <c r="X45">
        <v>64.678258597122309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1.6904808000000002</v>
      </c>
      <c r="AF45">
        <v>6.1515000000000013</v>
      </c>
      <c r="AG45">
        <v>29.909639039999995</v>
      </c>
      <c r="AH45">
        <v>0</v>
      </c>
      <c r="AI45">
        <v>0</v>
      </c>
      <c r="AJ45">
        <v>0</v>
      </c>
      <c r="AK45">
        <v>23.132100000000001</v>
      </c>
      <c r="AL45">
        <v>8.6689999999999987</v>
      </c>
      <c r="AM45">
        <v>0</v>
      </c>
      <c r="AN45">
        <v>0</v>
      </c>
      <c r="AO45">
        <v>0</v>
      </c>
      <c r="AP45">
        <v>2.70055296</v>
      </c>
      <c r="AQ45">
        <v>0</v>
      </c>
      <c r="AR45">
        <v>17.698003200000002</v>
      </c>
      <c r="AS45">
        <v>8.862177599999999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43.243375059038613</v>
      </c>
      <c r="BB45">
        <f t="shared" si="0"/>
        <v>953.14776293008356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512.08580659999984</v>
      </c>
      <c r="L46">
        <v>9.4250000000000007</v>
      </c>
      <c r="M46">
        <v>63.774399999999993</v>
      </c>
      <c r="N46">
        <v>51.881250000000001</v>
      </c>
      <c r="O46">
        <v>73.284374999999997</v>
      </c>
      <c r="P46">
        <v>20.544224999999997</v>
      </c>
      <c r="Q46">
        <v>9.584138952</v>
      </c>
      <c r="R46">
        <v>18.617731920000001</v>
      </c>
      <c r="S46">
        <v>11.590531920000002</v>
      </c>
      <c r="T46">
        <v>0</v>
      </c>
      <c r="U46">
        <v>62.111966400000007</v>
      </c>
      <c r="V46">
        <v>0</v>
      </c>
      <c r="W46">
        <v>0</v>
      </c>
      <c r="X46">
        <v>64.678258597122309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1.6904808000000002</v>
      </c>
      <c r="AF46">
        <v>6.1515000000000013</v>
      </c>
      <c r="AG46">
        <v>29.909639039999995</v>
      </c>
      <c r="AH46">
        <v>0</v>
      </c>
      <c r="AI46">
        <v>0</v>
      </c>
      <c r="AJ46">
        <v>0</v>
      </c>
      <c r="AK46">
        <v>23.132100000000001</v>
      </c>
      <c r="AL46">
        <v>8.6689999999999987</v>
      </c>
      <c r="AM46">
        <v>0</v>
      </c>
      <c r="AN46">
        <v>0</v>
      </c>
      <c r="AO46">
        <v>0</v>
      </c>
      <c r="AP46">
        <v>2.70055296</v>
      </c>
      <c r="AQ46">
        <v>0</v>
      </c>
      <c r="AR46">
        <v>17.698003200000002</v>
      </c>
      <c r="AS46">
        <v>8.862177599999999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43.243375059038613</v>
      </c>
      <c r="BB46">
        <f t="shared" si="0"/>
        <v>953.14776293008356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512.33784866799988</v>
      </c>
      <c r="L47">
        <v>8.4704184704184708</v>
      </c>
      <c r="M47">
        <v>63.774399999999993</v>
      </c>
      <c r="N47">
        <v>51.881250000000001</v>
      </c>
      <c r="O47">
        <v>73.284374999999997</v>
      </c>
      <c r="P47">
        <v>20.544224999999997</v>
      </c>
      <c r="Q47">
        <v>9.584138952</v>
      </c>
      <c r="R47">
        <v>18.617731920000001</v>
      </c>
      <c r="S47">
        <v>11.590531920000002</v>
      </c>
      <c r="T47">
        <v>0</v>
      </c>
      <c r="U47">
        <v>62.111966400000007</v>
      </c>
      <c r="V47">
        <v>0</v>
      </c>
      <c r="W47">
        <v>0</v>
      </c>
      <c r="X47">
        <v>64.678258597122309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1.6904808000000002</v>
      </c>
      <c r="AF47">
        <v>4.4427500000000002</v>
      </c>
      <c r="AG47">
        <v>29.909639039999995</v>
      </c>
      <c r="AH47">
        <v>0</v>
      </c>
      <c r="AI47">
        <v>0</v>
      </c>
      <c r="AJ47">
        <v>0</v>
      </c>
      <c r="AK47">
        <v>23.132100000000001</v>
      </c>
      <c r="AL47">
        <v>8.6689999999999987</v>
      </c>
      <c r="AM47">
        <v>0</v>
      </c>
      <c r="AN47">
        <v>0</v>
      </c>
      <c r="AO47">
        <v>0</v>
      </c>
      <c r="AP47">
        <v>2.70055296</v>
      </c>
      <c r="AQ47">
        <v>0</v>
      </c>
      <c r="AR47">
        <v>8.7277823999999988</v>
      </c>
      <c r="AS47">
        <v>8.862177599999999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42.749417756669828</v>
      </c>
      <c r="BB47">
        <f t="shared" si="0"/>
        <v>942.26020997087096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512.33784866799988</v>
      </c>
      <c r="L48">
        <v>8.4704184704184708</v>
      </c>
      <c r="M48">
        <v>63.774399999999993</v>
      </c>
      <c r="N48">
        <v>51.881250000000001</v>
      </c>
      <c r="O48">
        <v>73.284374999999997</v>
      </c>
      <c r="P48">
        <v>20.544224999999997</v>
      </c>
      <c r="Q48">
        <v>9.584138952</v>
      </c>
      <c r="R48">
        <v>18.617731920000001</v>
      </c>
      <c r="S48">
        <v>11.590531920000002</v>
      </c>
      <c r="T48">
        <v>0</v>
      </c>
      <c r="U48">
        <v>62.111966400000007</v>
      </c>
      <c r="V48">
        <v>0</v>
      </c>
      <c r="W48">
        <v>0</v>
      </c>
      <c r="X48">
        <v>64.678258597122309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1.6904808000000002</v>
      </c>
      <c r="AF48">
        <v>4.4427500000000002</v>
      </c>
      <c r="AG48">
        <v>29.909639039999995</v>
      </c>
      <c r="AH48">
        <v>0</v>
      </c>
      <c r="AI48">
        <v>0</v>
      </c>
      <c r="AJ48">
        <v>0</v>
      </c>
      <c r="AK48">
        <v>23.132100000000001</v>
      </c>
      <c r="AL48">
        <v>8.6689999999999987</v>
      </c>
      <c r="AM48">
        <v>0</v>
      </c>
      <c r="AN48">
        <v>0</v>
      </c>
      <c r="AO48">
        <v>0</v>
      </c>
      <c r="AP48">
        <v>2.70055296</v>
      </c>
      <c r="AQ48">
        <v>0</v>
      </c>
      <c r="AR48">
        <v>8.7277823999999988</v>
      </c>
      <c r="AS48">
        <v>7.0897420799999997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42.672494072669828</v>
      </c>
      <c r="BB48">
        <f t="shared" si="0"/>
        <v>940.56469813487092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512.33784866799988</v>
      </c>
      <c r="L49">
        <v>8.9033189033189046</v>
      </c>
      <c r="M49">
        <v>63.774399999999993</v>
      </c>
      <c r="N49">
        <v>51.881250000000001</v>
      </c>
      <c r="O49">
        <v>73.284374999999997</v>
      </c>
      <c r="P49">
        <v>20.544224999999997</v>
      </c>
      <c r="Q49">
        <v>9.584138952</v>
      </c>
      <c r="R49">
        <v>18.617731920000001</v>
      </c>
      <c r="S49">
        <v>11.590531920000002</v>
      </c>
      <c r="T49">
        <v>0</v>
      </c>
      <c r="U49">
        <v>62.111966400000007</v>
      </c>
      <c r="V49">
        <v>0</v>
      </c>
      <c r="W49">
        <v>0</v>
      </c>
      <c r="X49">
        <v>64.678258597122309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1.6904808000000002</v>
      </c>
      <c r="AF49">
        <v>4.4427500000000002</v>
      </c>
      <c r="AG49">
        <v>29.909639039999995</v>
      </c>
      <c r="AH49">
        <v>0</v>
      </c>
      <c r="AI49">
        <v>0</v>
      </c>
      <c r="AJ49">
        <v>0</v>
      </c>
      <c r="AK49">
        <v>23.132100000000001</v>
      </c>
      <c r="AL49">
        <v>8.6689999999999987</v>
      </c>
      <c r="AM49">
        <v>0</v>
      </c>
      <c r="AN49">
        <v>0</v>
      </c>
      <c r="AO49">
        <v>0</v>
      </c>
      <c r="AP49">
        <v>2.70055296</v>
      </c>
      <c r="AQ49">
        <v>0</v>
      </c>
      <c r="AR49">
        <v>8.7277823999999988</v>
      </c>
      <c r="AS49">
        <v>7.0897420799999997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42.691281951457704</v>
      </c>
      <c r="BB49">
        <f t="shared" si="0"/>
        <v>940.97881068898346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512.33784866799988</v>
      </c>
      <c r="L50">
        <v>8.9033189033189046</v>
      </c>
      <c r="M50">
        <v>63.774399999999993</v>
      </c>
      <c r="N50">
        <v>51.881250000000001</v>
      </c>
      <c r="O50">
        <v>73.284374999999997</v>
      </c>
      <c r="P50">
        <v>20.544224999999997</v>
      </c>
      <c r="Q50">
        <v>9.584138952</v>
      </c>
      <c r="R50">
        <v>18.617731920000001</v>
      </c>
      <c r="S50">
        <v>11.590531920000002</v>
      </c>
      <c r="T50">
        <v>0</v>
      </c>
      <c r="U50">
        <v>62.111966400000007</v>
      </c>
      <c r="V50">
        <v>0</v>
      </c>
      <c r="W50">
        <v>0</v>
      </c>
      <c r="X50">
        <v>64.678258597122309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1.6904808000000002</v>
      </c>
      <c r="AF50">
        <v>4.4427500000000002</v>
      </c>
      <c r="AG50">
        <v>29.909639039999995</v>
      </c>
      <c r="AH50">
        <v>0</v>
      </c>
      <c r="AI50">
        <v>0</v>
      </c>
      <c r="AJ50">
        <v>0</v>
      </c>
      <c r="AK50">
        <v>23.132100000000001</v>
      </c>
      <c r="AL50">
        <v>8.6689999999999987</v>
      </c>
      <c r="AM50">
        <v>0</v>
      </c>
      <c r="AN50">
        <v>0</v>
      </c>
      <c r="AO50">
        <v>0</v>
      </c>
      <c r="AP50">
        <v>2.70055296</v>
      </c>
      <c r="AQ50">
        <v>0</v>
      </c>
      <c r="AR50">
        <v>8.7277823999999988</v>
      </c>
      <c r="AS50">
        <v>7.0897420799999997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42.691281951457704</v>
      </c>
      <c r="BB50">
        <f t="shared" si="0"/>
        <v>940.97881068898346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512.33784866799988</v>
      </c>
      <c r="L51">
        <v>8.4704184704184708</v>
      </c>
      <c r="M51">
        <v>63.774399999999993</v>
      </c>
      <c r="N51">
        <v>51.881250000000001</v>
      </c>
      <c r="O51">
        <v>73.284374999999997</v>
      </c>
      <c r="P51">
        <v>20.544224999999997</v>
      </c>
      <c r="Q51">
        <v>9.584138952</v>
      </c>
      <c r="R51">
        <v>18.617731920000001</v>
      </c>
      <c r="S51">
        <v>11.590531920000002</v>
      </c>
      <c r="T51">
        <v>0</v>
      </c>
      <c r="U51">
        <v>62.111966400000007</v>
      </c>
      <c r="V51">
        <v>0</v>
      </c>
      <c r="W51">
        <v>0</v>
      </c>
      <c r="X51">
        <v>64.678258597122309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1.6904808000000002</v>
      </c>
      <c r="AF51">
        <v>4.4427500000000002</v>
      </c>
      <c r="AG51">
        <v>29.909639039999995</v>
      </c>
      <c r="AH51">
        <v>0</v>
      </c>
      <c r="AI51">
        <v>0</v>
      </c>
      <c r="AJ51">
        <v>0</v>
      </c>
      <c r="AK51">
        <v>23.132100000000001</v>
      </c>
      <c r="AL51">
        <v>8.6689999999999987</v>
      </c>
      <c r="AM51">
        <v>0</v>
      </c>
      <c r="AN51">
        <v>0</v>
      </c>
      <c r="AO51">
        <v>0</v>
      </c>
      <c r="AP51">
        <v>2.70055296</v>
      </c>
      <c r="AQ51">
        <v>0</v>
      </c>
      <c r="AR51">
        <v>17.455564799999998</v>
      </c>
      <c r="AS51">
        <v>7.0897420799999997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43.051279916669827</v>
      </c>
      <c r="BB51">
        <f t="shared" si="0"/>
        <v>948.9136946908709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512.33784866799988</v>
      </c>
      <c r="L52">
        <v>8.75901875901876</v>
      </c>
      <c r="M52">
        <v>63.774399999999993</v>
      </c>
      <c r="N52">
        <v>51.881250000000001</v>
      </c>
      <c r="O52">
        <v>73.284374999999997</v>
      </c>
      <c r="P52">
        <v>20.544224999999997</v>
      </c>
      <c r="Q52">
        <v>9.584138952</v>
      </c>
      <c r="R52">
        <v>18.617731920000001</v>
      </c>
      <c r="S52">
        <v>11.590531920000002</v>
      </c>
      <c r="T52">
        <v>0</v>
      </c>
      <c r="U52">
        <v>62.111966400000007</v>
      </c>
      <c r="V52">
        <v>0</v>
      </c>
      <c r="W52">
        <v>0</v>
      </c>
      <c r="X52">
        <v>64.678258597122309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1.6904808000000002</v>
      </c>
      <c r="AF52">
        <v>4.4427500000000002</v>
      </c>
      <c r="AG52">
        <v>29.909639039999995</v>
      </c>
      <c r="AH52">
        <v>0</v>
      </c>
      <c r="AI52">
        <v>0</v>
      </c>
      <c r="AJ52">
        <v>0</v>
      </c>
      <c r="AK52">
        <v>23.132100000000001</v>
      </c>
      <c r="AL52">
        <v>8.6689999999999987</v>
      </c>
      <c r="AM52">
        <v>0</v>
      </c>
      <c r="AN52">
        <v>0</v>
      </c>
      <c r="AO52">
        <v>0</v>
      </c>
      <c r="AP52">
        <v>2.70055296</v>
      </c>
      <c r="AQ52">
        <v>0</v>
      </c>
      <c r="AR52">
        <v>17.455564799999998</v>
      </c>
      <c r="AS52">
        <v>7.0897420799999997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43.063805169195078</v>
      </c>
      <c r="BB52">
        <f t="shared" si="0"/>
        <v>949.18976972694588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512.33784866799988</v>
      </c>
      <c r="L53">
        <v>8.5569985569985558</v>
      </c>
      <c r="M53">
        <v>63.774399999999993</v>
      </c>
      <c r="N53">
        <v>51.881250000000001</v>
      </c>
      <c r="O53">
        <v>73.284374999999997</v>
      </c>
      <c r="P53">
        <v>20.544224999999997</v>
      </c>
      <c r="Q53">
        <v>9.4787309520000012</v>
      </c>
      <c r="R53">
        <v>18.412581599999999</v>
      </c>
      <c r="S53">
        <v>11.4618024</v>
      </c>
      <c r="T53">
        <v>0</v>
      </c>
      <c r="U53">
        <v>62.111966400000007</v>
      </c>
      <c r="V53">
        <v>0</v>
      </c>
      <c r="W53">
        <v>0</v>
      </c>
      <c r="X53">
        <v>64.678258597122309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1.6904808000000002</v>
      </c>
      <c r="AF53">
        <v>4.4427500000000002</v>
      </c>
      <c r="AG53">
        <v>29.909639039999995</v>
      </c>
      <c r="AH53">
        <v>0</v>
      </c>
      <c r="AI53">
        <v>0</v>
      </c>
      <c r="AJ53">
        <v>0</v>
      </c>
      <c r="AK53">
        <v>23.132100000000001</v>
      </c>
      <c r="AL53">
        <v>8.6689999999999987</v>
      </c>
      <c r="AM53">
        <v>0</v>
      </c>
      <c r="AN53">
        <v>0</v>
      </c>
      <c r="AO53">
        <v>0</v>
      </c>
      <c r="AP53">
        <v>2.70055296</v>
      </c>
      <c r="AQ53">
        <v>0</v>
      </c>
      <c r="AR53">
        <v>15.0311808</v>
      </c>
      <c r="AS53">
        <v>8.862177599999999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43.0076781172274</v>
      </c>
      <c r="BB53">
        <f t="shared" si="0"/>
        <v>947.95264025689335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501.12311279999994</v>
      </c>
      <c r="L54">
        <v>7.3160173160173159</v>
      </c>
      <c r="M54">
        <v>63.774399999999993</v>
      </c>
      <c r="N54">
        <v>51.881250000000001</v>
      </c>
      <c r="O54">
        <v>73.284374999999997</v>
      </c>
      <c r="P54">
        <v>20.544224999999997</v>
      </c>
      <c r="Q54">
        <v>7.9547069519999996</v>
      </c>
      <c r="R54">
        <v>15.570957600000002</v>
      </c>
      <c r="S54">
        <v>9.8543304000000003</v>
      </c>
      <c r="T54">
        <v>0</v>
      </c>
      <c r="U54">
        <v>62.111966400000007</v>
      </c>
      <c r="V54">
        <v>0</v>
      </c>
      <c r="W54">
        <v>0</v>
      </c>
      <c r="X54">
        <v>64.678258597122309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1.6904808000000002</v>
      </c>
      <c r="AF54">
        <v>4.4427500000000002</v>
      </c>
      <c r="AG54">
        <v>29.909639039999995</v>
      </c>
      <c r="AH54">
        <v>0</v>
      </c>
      <c r="AI54">
        <v>0</v>
      </c>
      <c r="AJ54">
        <v>0</v>
      </c>
      <c r="AK54">
        <v>23.132100000000001</v>
      </c>
      <c r="AL54">
        <v>8.6689999999999987</v>
      </c>
      <c r="AM54">
        <v>0</v>
      </c>
      <c r="AN54">
        <v>0</v>
      </c>
      <c r="AO54">
        <v>0</v>
      </c>
      <c r="AP54">
        <v>2.70055296</v>
      </c>
      <c r="AQ54">
        <v>0</v>
      </c>
      <c r="AR54">
        <v>15.0311808</v>
      </c>
      <c r="AS54">
        <v>8.862177599999999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42.20786662936888</v>
      </c>
      <c r="BB54">
        <f t="shared" si="0"/>
        <v>930.32361463577081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439.29545339999999</v>
      </c>
      <c r="L55">
        <v>5.1515151515151523</v>
      </c>
      <c r="M55">
        <v>63.774399999999993</v>
      </c>
      <c r="N55">
        <v>51.881250000000001</v>
      </c>
      <c r="O55">
        <v>73.284374999999997</v>
      </c>
      <c r="P55">
        <v>20.544224999999997</v>
      </c>
      <c r="Q55">
        <v>6.3296669519999993</v>
      </c>
      <c r="R55">
        <v>12.494229840000003</v>
      </c>
      <c r="S55">
        <v>8.0551475999999997</v>
      </c>
      <c r="T55">
        <v>0</v>
      </c>
      <c r="U55">
        <v>62.111966400000007</v>
      </c>
      <c r="V55">
        <v>0</v>
      </c>
      <c r="W55">
        <v>0</v>
      </c>
      <c r="X55">
        <v>57.005239856115111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1.6904808000000002</v>
      </c>
      <c r="AF55">
        <v>4.4427500000000002</v>
      </c>
      <c r="AG55">
        <v>29.909639039999995</v>
      </c>
      <c r="AH55">
        <v>0</v>
      </c>
      <c r="AI55">
        <v>0</v>
      </c>
      <c r="AJ55">
        <v>0</v>
      </c>
      <c r="AK55">
        <v>23.132100000000001</v>
      </c>
      <c r="AL55">
        <v>15.604199999999997</v>
      </c>
      <c r="AM55">
        <v>0</v>
      </c>
      <c r="AN55">
        <v>0</v>
      </c>
      <c r="AO55">
        <v>0</v>
      </c>
      <c r="AP55">
        <v>2.70055296</v>
      </c>
      <c r="AQ55">
        <v>0</v>
      </c>
      <c r="AR55">
        <v>10.182412800000002</v>
      </c>
      <c r="AS55">
        <v>8.862177599999999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38.906007796184241</v>
      </c>
      <c r="BB55">
        <f t="shared" si="0"/>
        <v>857.54577460344603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439.29545339999999</v>
      </c>
      <c r="L56">
        <v>5.5844155844155861</v>
      </c>
      <c r="M56">
        <v>63.774399999999993</v>
      </c>
      <c r="N56">
        <v>51.881250000000001</v>
      </c>
      <c r="O56">
        <v>73.284374999999997</v>
      </c>
      <c r="P56">
        <v>20.544224999999997</v>
      </c>
      <c r="Q56">
        <v>6.3296669519999993</v>
      </c>
      <c r="R56">
        <v>12.494229840000003</v>
      </c>
      <c r="S56">
        <v>8.0551475999999997</v>
      </c>
      <c r="T56">
        <v>0</v>
      </c>
      <c r="U56">
        <v>62.111966400000007</v>
      </c>
      <c r="V56">
        <v>0</v>
      </c>
      <c r="W56">
        <v>0</v>
      </c>
      <c r="X56">
        <v>54.809196690647489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1.6904808000000002</v>
      </c>
      <c r="AF56">
        <v>4.4427500000000002</v>
      </c>
      <c r="AG56">
        <v>29.909639039999995</v>
      </c>
      <c r="AH56">
        <v>0</v>
      </c>
      <c r="AI56">
        <v>0</v>
      </c>
      <c r="AJ56">
        <v>0</v>
      </c>
      <c r="AK56">
        <v>23.132100000000001</v>
      </c>
      <c r="AL56">
        <v>15.604199999999997</v>
      </c>
      <c r="AM56">
        <v>0</v>
      </c>
      <c r="AN56">
        <v>0</v>
      </c>
      <c r="AO56">
        <v>0</v>
      </c>
      <c r="AP56">
        <v>2.70055296</v>
      </c>
      <c r="AQ56">
        <v>0</v>
      </c>
      <c r="AR56">
        <v>10.182412800000002</v>
      </c>
      <c r="AS56">
        <v>8.862177599999999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38.829487401590825</v>
      </c>
      <c r="BB56">
        <f t="shared" si="0"/>
        <v>855.8591522654724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456.80407340000005</v>
      </c>
      <c r="L57">
        <v>5.9307359307359313</v>
      </c>
      <c r="M57">
        <v>63.774399999999993</v>
      </c>
      <c r="N57">
        <v>51.881250000000001</v>
      </c>
      <c r="O57">
        <v>73.284374999999997</v>
      </c>
      <c r="P57">
        <v>20.544224999999997</v>
      </c>
      <c r="Q57">
        <v>6.3296669519999993</v>
      </c>
      <c r="R57">
        <v>12.494229840000003</v>
      </c>
      <c r="S57">
        <v>8.0551475999999997</v>
      </c>
      <c r="T57">
        <v>0</v>
      </c>
      <c r="U57">
        <v>62.111966400000007</v>
      </c>
      <c r="V57">
        <v>0</v>
      </c>
      <c r="W57">
        <v>0</v>
      </c>
      <c r="X57">
        <v>64.678258597122309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1.6904808000000002</v>
      </c>
      <c r="AF57">
        <v>4.4427500000000002</v>
      </c>
      <c r="AG57">
        <v>29.909639039999995</v>
      </c>
      <c r="AH57">
        <v>0</v>
      </c>
      <c r="AI57">
        <v>0</v>
      </c>
      <c r="AJ57">
        <v>0</v>
      </c>
      <c r="AK57">
        <v>23.132100000000001</v>
      </c>
      <c r="AL57">
        <v>15.604199999999997</v>
      </c>
      <c r="AM57">
        <v>0</v>
      </c>
      <c r="AN57">
        <v>0</v>
      </c>
      <c r="AO57">
        <v>0</v>
      </c>
      <c r="AP57">
        <v>2.2504607999999995</v>
      </c>
      <c r="AQ57">
        <v>0</v>
      </c>
      <c r="AR57">
        <v>8.7277823999999988</v>
      </c>
      <c r="AS57">
        <v>7.0897420799999997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39.873120359631272</v>
      </c>
      <c r="BB57">
        <f t="shared" si="0"/>
        <v>878.86236348022726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439.29545339999999</v>
      </c>
      <c r="L58">
        <v>5.4834054834054857</v>
      </c>
      <c r="M58">
        <v>63.774399999999993</v>
      </c>
      <c r="N58">
        <v>51.881250000000001</v>
      </c>
      <c r="O58">
        <v>73.284374999999997</v>
      </c>
      <c r="P58">
        <v>20.544224999999997</v>
      </c>
      <c r="Q58">
        <v>6.3296669519999993</v>
      </c>
      <c r="R58">
        <v>12.494229840000003</v>
      </c>
      <c r="S58">
        <v>8.0551475999999997</v>
      </c>
      <c r="T58">
        <v>0</v>
      </c>
      <c r="U58">
        <v>62.111966400000007</v>
      </c>
      <c r="V58">
        <v>0</v>
      </c>
      <c r="W58">
        <v>0</v>
      </c>
      <c r="X58">
        <v>54.809196690647489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1.6904808000000002</v>
      </c>
      <c r="AF58">
        <v>4.4427500000000002</v>
      </c>
      <c r="AG58">
        <v>29.909639039999995</v>
      </c>
      <c r="AH58">
        <v>0</v>
      </c>
      <c r="AI58">
        <v>0</v>
      </c>
      <c r="AJ58">
        <v>0</v>
      </c>
      <c r="AK58">
        <v>23.132100000000001</v>
      </c>
      <c r="AL58">
        <v>15.604199999999997</v>
      </c>
      <c r="AM58">
        <v>0</v>
      </c>
      <c r="AN58">
        <v>0</v>
      </c>
      <c r="AO58">
        <v>0</v>
      </c>
      <c r="AP58">
        <v>2.2504607999999995</v>
      </c>
      <c r="AQ58">
        <v>0</v>
      </c>
      <c r="AR58">
        <v>8.7277823999999988</v>
      </c>
      <c r="AS58">
        <v>7.0897420799999997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38.665514972806989</v>
      </c>
      <c r="BB58">
        <f t="shared" si="0"/>
        <v>852.24495651324605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439.29545339999999</v>
      </c>
      <c r="L59">
        <v>5.1226551226551233</v>
      </c>
      <c r="M59">
        <v>63.774399999999993</v>
      </c>
      <c r="N59">
        <v>51.881250000000001</v>
      </c>
      <c r="O59">
        <v>73.284374999999997</v>
      </c>
      <c r="P59">
        <v>20.544224999999997</v>
      </c>
      <c r="Q59">
        <v>6.2945309520000006</v>
      </c>
      <c r="R59">
        <v>12.494229840000003</v>
      </c>
      <c r="S59">
        <v>8.0024436000000012</v>
      </c>
      <c r="T59">
        <v>0</v>
      </c>
      <c r="U59">
        <v>62.111966400000007</v>
      </c>
      <c r="V59">
        <v>0</v>
      </c>
      <c r="W59">
        <v>0</v>
      </c>
      <c r="X59">
        <v>54.809196690647489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1.6904808000000002</v>
      </c>
      <c r="AF59">
        <v>4.4427500000000002</v>
      </c>
      <c r="AG59">
        <v>29.909639039999995</v>
      </c>
      <c r="AH59">
        <v>0</v>
      </c>
      <c r="AI59">
        <v>0</v>
      </c>
      <c r="AJ59">
        <v>0</v>
      </c>
      <c r="AK59">
        <v>23.132100000000001</v>
      </c>
      <c r="AL59">
        <v>15.604199999999997</v>
      </c>
      <c r="AM59">
        <v>0</v>
      </c>
      <c r="AN59">
        <v>0</v>
      </c>
      <c r="AO59">
        <v>0</v>
      </c>
      <c r="AP59">
        <v>2.2504607999999995</v>
      </c>
      <c r="AQ59">
        <v>0</v>
      </c>
      <c r="AR59">
        <v>11.637043200000001</v>
      </c>
      <c r="AS59">
        <v>7.0897420799999997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38.772307806350412</v>
      </c>
      <c r="BB59">
        <f t="shared" si="0"/>
        <v>854.59883411895214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433.07537999999994</v>
      </c>
      <c r="L60">
        <v>4.8917748917748929</v>
      </c>
      <c r="M60">
        <v>63.774399999999993</v>
      </c>
      <c r="N60">
        <v>51.881250000000001</v>
      </c>
      <c r="O60">
        <v>73.284374999999997</v>
      </c>
      <c r="P60">
        <v>20.544224999999997</v>
      </c>
      <c r="Q60">
        <v>6.2945309520000006</v>
      </c>
      <c r="R60">
        <v>12.494229840000003</v>
      </c>
      <c r="S60">
        <v>8.0024436000000012</v>
      </c>
      <c r="T60">
        <v>0</v>
      </c>
      <c r="U60">
        <v>62.111966400000007</v>
      </c>
      <c r="V60">
        <v>0</v>
      </c>
      <c r="W60">
        <v>0</v>
      </c>
      <c r="X60">
        <v>50.41711035971224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1.6904808000000002</v>
      </c>
      <c r="AF60">
        <v>4.4427500000000002</v>
      </c>
      <c r="AG60">
        <v>29.909639039999995</v>
      </c>
      <c r="AH60">
        <v>0</v>
      </c>
      <c r="AI60">
        <v>0</v>
      </c>
      <c r="AJ60">
        <v>0</v>
      </c>
      <c r="AK60">
        <v>23.132100000000001</v>
      </c>
      <c r="AL60">
        <v>15.604199999999997</v>
      </c>
      <c r="AM60">
        <v>0</v>
      </c>
      <c r="AN60">
        <v>0</v>
      </c>
      <c r="AO60">
        <v>0</v>
      </c>
      <c r="AP60">
        <v>2.2504607999999995</v>
      </c>
      <c r="AQ60">
        <v>0</v>
      </c>
      <c r="AR60">
        <v>11.637043200000001</v>
      </c>
      <c r="AS60">
        <v>7.0897420799999997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38.301719767567519</v>
      </c>
      <c r="BB60">
        <f t="shared" si="0"/>
        <v>844.22638219591965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441.63200000000001</v>
      </c>
      <c r="L61">
        <v>4.8917748917748929</v>
      </c>
      <c r="M61">
        <v>63.774399999999993</v>
      </c>
      <c r="N61">
        <v>51.881250000000001</v>
      </c>
      <c r="O61">
        <v>73.284374999999997</v>
      </c>
      <c r="P61">
        <v>20.544224999999997</v>
      </c>
      <c r="Q61">
        <v>6.2945309520000006</v>
      </c>
      <c r="R61">
        <v>12.494229840000003</v>
      </c>
      <c r="S61">
        <v>8.0024436000000012</v>
      </c>
      <c r="T61">
        <v>0</v>
      </c>
      <c r="U61">
        <v>62.111966400000007</v>
      </c>
      <c r="V61">
        <v>0</v>
      </c>
      <c r="W61">
        <v>0</v>
      </c>
      <c r="X61">
        <v>64.678258597122309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1.6904808000000002</v>
      </c>
      <c r="AF61">
        <v>4.4427500000000002</v>
      </c>
      <c r="AG61">
        <v>29.909639039999995</v>
      </c>
      <c r="AH61">
        <v>0</v>
      </c>
      <c r="AI61">
        <v>0</v>
      </c>
      <c r="AJ61">
        <v>0</v>
      </c>
      <c r="AK61">
        <v>23.132100000000001</v>
      </c>
      <c r="AL61">
        <v>15.604199999999997</v>
      </c>
      <c r="AM61">
        <v>0</v>
      </c>
      <c r="AN61">
        <v>0</v>
      </c>
      <c r="AO61">
        <v>0</v>
      </c>
      <c r="AP61">
        <v>2.2504607999999995</v>
      </c>
      <c r="AQ61">
        <v>0</v>
      </c>
      <c r="AR61">
        <v>13.5765504</v>
      </c>
      <c r="AS61">
        <v>8.2713657600000001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39.427468384540269</v>
      </c>
      <c r="BB61">
        <f t="shared" si="0"/>
        <v>869.03953269635701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434.56738000000001</v>
      </c>
      <c r="L62">
        <v>4.8917748917748929</v>
      </c>
      <c r="M62">
        <v>63.774399999999993</v>
      </c>
      <c r="N62">
        <v>51.881250000000001</v>
      </c>
      <c r="O62">
        <v>73.284374999999997</v>
      </c>
      <c r="P62">
        <v>20.544224999999997</v>
      </c>
      <c r="Q62">
        <v>7.9195709520000008</v>
      </c>
      <c r="R62">
        <v>15.570957600000002</v>
      </c>
      <c r="S62">
        <v>9.8016264000000017</v>
      </c>
      <c r="T62">
        <v>0</v>
      </c>
      <c r="U62">
        <v>62.111966400000007</v>
      </c>
      <c r="V62">
        <v>0</v>
      </c>
      <c r="W62">
        <v>0</v>
      </c>
      <c r="X62">
        <v>64.678258597122309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1.6904808000000002</v>
      </c>
      <c r="AF62">
        <v>4.4427500000000002</v>
      </c>
      <c r="AG62">
        <v>29.909639039999995</v>
      </c>
      <c r="AH62">
        <v>0</v>
      </c>
      <c r="AI62">
        <v>0</v>
      </c>
      <c r="AJ62">
        <v>0</v>
      </c>
      <c r="AK62">
        <v>23.132100000000001</v>
      </c>
      <c r="AL62">
        <v>15.604199999999997</v>
      </c>
      <c r="AM62">
        <v>0</v>
      </c>
      <c r="AN62">
        <v>0</v>
      </c>
      <c r="AO62">
        <v>0</v>
      </c>
      <c r="AP62">
        <v>2.2504607999999995</v>
      </c>
      <c r="AQ62">
        <v>0</v>
      </c>
      <c r="AR62">
        <v>13.5765504</v>
      </c>
      <c r="AS62">
        <v>8.2713657600000001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39.403005078140247</v>
      </c>
      <c r="BB62">
        <f t="shared" si="0"/>
        <v>868.5003265627571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409.71065999999996</v>
      </c>
      <c r="L63">
        <v>4.8917748917748929</v>
      </c>
      <c r="M63">
        <v>63.774399999999993</v>
      </c>
      <c r="N63">
        <v>51.881250000000001</v>
      </c>
      <c r="O63">
        <v>73.284374999999997</v>
      </c>
      <c r="P63">
        <v>20.544224999999997</v>
      </c>
      <c r="Q63">
        <v>7.9195709520000008</v>
      </c>
      <c r="R63">
        <v>15.570957600000002</v>
      </c>
      <c r="S63">
        <v>9.8016264000000017</v>
      </c>
      <c r="T63">
        <v>0</v>
      </c>
      <c r="U63">
        <v>62.111966400000007</v>
      </c>
      <c r="V63">
        <v>0</v>
      </c>
      <c r="W63">
        <v>0</v>
      </c>
      <c r="X63">
        <v>60.518908920863318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1.6904808000000002</v>
      </c>
      <c r="AF63">
        <v>4.4427500000000002</v>
      </c>
      <c r="AG63">
        <v>29.909639039999995</v>
      </c>
      <c r="AH63">
        <v>0</v>
      </c>
      <c r="AI63">
        <v>0</v>
      </c>
      <c r="AJ63">
        <v>0</v>
      </c>
      <c r="AK63">
        <v>23.132100000000001</v>
      </c>
      <c r="AL63">
        <v>15.604199999999997</v>
      </c>
      <c r="AM63">
        <v>0</v>
      </c>
      <c r="AN63">
        <v>0</v>
      </c>
      <c r="AO63">
        <v>0</v>
      </c>
      <c r="AP63">
        <v>2.2504607999999995</v>
      </c>
      <c r="AQ63">
        <v>0</v>
      </c>
      <c r="AR63">
        <v>14.546304000000001</v>
      </c>
      <c r="AS63">
        <v>8.2713657600000001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38.185795021921585</v>
      </c>
      <c r="BB63">
        <f t="shared" si="0"/>
        <v>841.6712205427167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457.29800000000006</v>
      </c>
      <c r="L64">
        <v>4.8917748917748929</v>
      </c>
      <c r="M64">
        <v>63.774399999999993</v>
      </c>
      <c r="N64">
        <v>51.881250000000001</v>
      </c>
      <c r="O64">
        <v>73.284374999999997</v>
      </c>
      <c r="P64">
        <v>20.544224999999997</v>
      </c>
      <c r="Q64">
        <v>7.9195709520000008</v>
      </c>
      <c r="R64">
        <v>15.570957600000002</v>
      </c>
      <c r="S64">
        <v>9.8016264000000017</v>
      </c>
      <c r="T64">
        <v>0</v>
      </c>
      <c r="U64">
        <v>62.111966400000007</v>
      </c>
      <c r="V64">
        <v>0</v>
      </c>
      <c r="W64">
        <v>0</v>
      </c>
      <c r="X64">
        <v>64.678258597122309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1.6904808000000002</v>
      </c>
      <c r="AF64">
        <v>4.4427500000000002</v>
      </c>
      <c r="AG64">
        <v>29.909639039999995</v>
      </c>
      <c r="AH64">
        <v>0</v>
      </c>
      <c r="AI64">
        <v>0</v>
      </c>
      <c r="AJ64">
        <v>0</v>
      </c>
      <c r="AK64">
        <v>23.132100000000001</v>
      </c>
      <c r="AL64">
        <v>15.604199999999997</v>
      </c>
      <c r="AM64">
        <v>0</v>
      </c>
      <c r="AN64">
        <v>0</v>
      </c>
      <c r="AO64">
        <v>0</v>
      </c>
      <c r="AP64">
        <v>2.2504607999999995</v>
      </c>
      <c r="AQ64">
        <v>0</v>
      </c>
      <c r="AR64">
        <v>14.546304000000001</v>
      </c>
      <c r="AS64">
        <v>8.2713657600000001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40.431601204540378</v>
      </c>
      <c r="BB64">
        <f t="shared" si="0"/>
        <v>891.17210403635704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456.80407340000005</v>
      </c>
      <c r="L65">
        <v>4.8917748917748929</v>
      </c>
      <c r="M65">
        <v>63.774399999999993</v>
      </c>
      <c r="N65">
        <v>51.881250000000001</v>
      </c>
      <c r="O65">
        <v>73.284374999999997</v>
      </c>
      <c r="P65">
        <v>20.544224999999997</v>
      </c>
      <c r="Q65">
        <v>7.9195709520000008</v>
      </c>
      <c r="R65">
        <v>15.570957600000002</v>
      </c>
      <c r="S65">
        <v>9.8016264000000017</v>
      </c>
      <c r="T65">
        <v>0</v>
      </c>
      <c r="U65">
        <v>62.111966400000007</v>
      </c>
      <c r="V65">
        <v>0</v>
      </c>
      <c r="W65">
        <v>0</v>
      </c>
      <c r="X65">
        <v>64.678258597122309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1.6904808000000002</v>
      </c>
      <c r="AF65">
        <v>4.4427500000000002</v>
      </c>
      <c r="AG65">
        <v>29.909639039999995</v>
      </c>
      <c r="AH65">
        <v>0</v>
      </c>
      <c r="AI65">
        <v>0</v>
      </c>
      <c r="AJ65">
        <v>0</v>
      </c>
      <c r="AK65">
        <v>23.132100000000001</v>
      </c>
      <c r="AL65">
        <v>7.8020999999999985</v>
      </c>
      <c r="AM65">
        <v>0</v>
      </c>
      <c r="AN65">
        <v>0</v>
      </c>
      <c r="AO65">
        <v>0</v>
      </c>
      <c r="AP65">
        <v>1.9691532000000003</v>
      </c>
      <c r="AQ65">
        <v>0</v>
      </c>
      <c r="AR65">
        <v>8.7277823999999988</v>
      </c>
      <c r="AS65">
        <v>7.0897420799999997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39.755538523748626</v>
      </c>
      <c r="BB65">
        <f t="shared" si="0"/>
        <v>876.27068723714876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445.61407339999994</v>
      </c>
      <c r="L66">
        <v>4.8917748917748929</v>
      </c>
      <c r="M66">
        <v>63.774399999999993</v>
      </c>
      <c r="N66">
        <v>51.881250000000001</v>
      </c>
      <c r="O66">
        <v>73.284374999999997</v>
      </c>
      <c r="P66">
        <v>20.544224999999997</v>
      </c>
      <c r="Q66">
        <v>7.9195709520000008</v>
      </c>
      <c r="R66">
        <v>15.570957600000002</v>
      </c>
      <c r="S66">
        <v>9.8016264000000017</v>
      </c>
      <c r="T66">
        <v>0</v>
      </c>
      <c r="U66">
        <v>62.111966400000007</v>
      </c>
      <c r="V66">
        <v>0</v>
      </c>
      <c r="W66">
        <v>0</v>
      </c>
      <c r="X66">
        <v>64.678258597122309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1.6904808000000002</v>
      </c>
      <c r="AF66">
        <v>4.4427500000000002</v>
      </c>
      <c r="AG66">
        <v>29.909639039999995</v>
      </c>
      <c r="AH66">
        <v>10.273283279999999</v>
      </c>
      <c r="AI66">
        <v>0</v>
      </c>
      <c r="AJ66">
        <v>0</v>
      </c>
      <c r="AK66">
        <v>23.132100000000001</v>
      </c>
      <c r="AL66">
        <v>7.8020999999999985</v>
      </c>
      <c r="AM66">
        <v>0</v>
      </c>
      <c r="AN66">
        <v>0</v>
      </c>
      <c r="AO66">
        <v>0</v>
      </c>
      <c r="AP66">
        <v>1.9691532000000003</v>
      </c>
      <c r="AQ66">
        <v>0</v>
      </c>
      <c r="AR66">
        <v>8.7277823999999988</v>
      </c>
      <c r="AS66">
        <v>7.0897420799999997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39.715752991748424</v>
      </c>
      <c r="BB66">
        <f t="shared" si="0"/>
        <v>875.39375604914881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434.44645339999988</v>
      </c>
      <c r="L67">
        <v>4.8917748917748929</v>
      </c>
      <c r="M67">
        <v>63.774399999999993</v>
      </c>
      <c r="N67">
        <v>51.881250000000001</v>
      </c>
      <c r="O67">
        <v>73.284374999999997</v>
      </c>
      <c r="P67">
        <v>20.544224999999997</v>
      </c>
      <c r="Q67">
        <v>7.9195709520000008</v>
      </c>
      <c r="R67">
        <v>15.570957600000002</v>
      </c>
      <c r="S67">
        <v>9.8016264000000017</v>
      </c>
      <c r="T67">
        <v>0</v>
      </c>
      <c r="U67">
        <v>62.111966400000007</v>
      </c>
      <c r="V67">
        <v>0</v>
      </c>
      <c r="W67">
        <v>0</v>
      </c>
      <c r="X67">
        <v>63.396428201438866</v>
      </c>
      <c r="Y67">
        <v>0</v>
      </c>
      <c r="Z67">
        <v>2.8784289599999995</v>
      </c>
      <c r="AA67">
        <v>0</v>
      </c>
      <c r="AB67">
        <v>0</v>
      </c>
      <c r="AC67">
        <v>0</v>
      </c>
      <c r="AD67">
        <v>0</v>
      </c>
      <c r="AE67">
        <v>1.6904808000000002</v>
      </c>
      <c r="AF67">
        <v>4.4427500000000002</v>
      </c>
      <c r="AG67">
        <v>29.909639039999995</v>
      </c>
      <c r="AH67">
        <v>10.273283279999999</v>
      </c>
      <c r="AI67">
        <v>0</v>
      </c>
      <c r="AJ67">
        <v>0</v>
      </c>
      <c r="AK67">
        <v>23.132100000000001</v>
      </c>
      <c r="AL67">
        <v>7.8020999999999985</v>
      </c>
      <c r="AM67">
        <v>0</v>
      </c>
      <c r="AN67">
        <v>0</v>
      </c>
      <c r="AO67">
        <v>0</v>
      </c>
      <c r="AP67">
        <v>1.9691532000000003</v>
      </c>
      <c r="AQ67">
        <v>10.393460000000001</v>
      </c>
      <c r="AR67">
        <v>4.8487680000000006</v>
      </c>
      <c r="AS67">
        <v>8.2713657600000001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39.634380529924798</v>
      </c>
      <c r="BB67">
        <f t="shared" si="0"/>
        <v>873.60017635528891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453.07407340000003</v>
      </c>
      <c r="L68">
        <v>5.2236652236652246</v>
      </c>
      <c r="M68">
        <v>63.774399999999993</v>
      </c>
      <c r="N68">
        <v>51.881250000000001</v>
      </c>
      <c r="O68">
        <v>73.284374999999997</v>
      </c>
      <c r="P68">
        <v>20.544224999999997</v>
      </c>
      <c r="Q68">
        <v>7.9195709520000008</v>
      </c>
      <c r="R68">
        <v>15.570957600000002</v>
      </c>
      <c r="S68">
        <v>9.8016264000000017</v>
      </c>
      <c r="T68">
        <v>0</v>
      </c>
      <c r="U68">
        <v>62.111966400000007</v>
      </c>
      <c r="V68">
        <v>0</v>
      </c>
      <c r="W68">
        <v>0</v>
      </c>
      <c r="X68">
        <v>56.485480359712241</v>
      </c>
      <c r="Y68">
        <v>0</v>
      </c>
      <c r="Z68">
        <v>2.8784289599999995</v>
      </c>
      <c r="AA68">
        <v>0</v>
      </c>
      <c r="AB68">
        <v>0</v>
      </c>
      <c r="AC68">
        <v>0</v>
      </c>
      <c r="AD68">
        <v>0</v>
      </c>
      <c r="AE68">
        <v>1.6904808000000002</v>
      </c>
      <c r="AF68">
        <v>4.4427500000000002</v>
      </c>
      <c r="AG68">
        <v>29.909639039999995</v>
      </c>
      <c r="AH68">
        <v>20.546566559999999</v>
      </c>
      <c r="AI68">
        <v>0</v>
      </c>
      <c r="AJ68">
        <v>0</v>
      </c>
      <c r="AK68">
        <v>23.132100000000001</v>
      </c>
      <c r="AL68">
        <v>7.8020999999999985</v>
      </c>
      <c r="AM68">
        <v>0</v>
      </c>
      <c r="AN68">
        <v>0</v>
      </c>
      <c r="AO68">
        <v>0</v>
      </c>
      <c r="AP68">
        <v>1.9691532000000003</v>
      </c>
      <c r="AQ68">
        <v>20.524899999999999</v>
      </c>
      <c r="AR68">
        <v>4.8487680000000006</v>
      </c>
      <c r="AS68">
        <v>8.2713657600000001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41.042852828728208</v>
      </c>
      <c r="BB68">
        <f t="shared" ref="BB68:BB99" si="1">SUM(B68:AZ68)-BA68</f>
        <v>904.64498982664941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471.28311279999997</v>
      </c>
      <c r="L69">
        <v>5.7431457431457442</v>
      </c>
      <c r="M69">
        <v>63.774399999999993</v>
      </c>
      <c r="N69">
        <v>51.881250000000001</v>
      </c>
      <c r="O69">
        <v>73.284374999999997</v>
      </c>
      <c r="P69">
        <v>20.544224999999997</v>
      </c>
      <c r="Q69">
        <v>7.9195709520000008</v>
      </c>
      <c r="R69">
        <v>15.570957600000002</v>
      </c>
      <c r="S69">
        <v>9.8016264000000017</v>
      </c>
      <c r="T69">
        <v>0</v>
      </c>
      <c r="U69">
        <v>62.111966400000007</v>
      </c>
      <c r="V69">
        <v>0</v>
      </c>
      <c r="W69">
        <v>0</v>
      </c>
      <c r="X69">
        <v>56.485480359712241</v>
      </c>
      <c r="Y69">
        <v>0</v>
      </c>
      <c r="Z69">
        <v>2.8784289599999995</v>
      </c>
      <c r="AA69">
        <v>0</v>
      </c>
      <c r="AB69">
        <v>0</v>
      </c>
      <c r="AC69">
        <v>0</v>
      </c>
      <c r="AD69">
        <v>0</v>
      </c>
      <c r="AE69">
        <v>1.6904808000000002</v>
      </c>
      <c r="AF69">
        <v>4.4427500000000002</v>
      </c>
      <c r="AG69">
        <v>29.909639039999995</v>
      </c>
      <c r="AH69">
        <v>30.819849840000003</v>
      </c>
      <c r="AI69">
        <v>0</v>
      </c>
      <c r="AJ69">
        <v>0</v>
      </c>
      <c r="AK69">
        <v>23.132100000000001</v>
      </c>
      <c r="AL69">
        <v>7.8020999999999985</v>
      </c>
      <c r="AM69">
        <v>0</v>
      </c>
      <c r="AN69">
        <v>0</v>
      </c>
      <c r="AO69">
        <v>0</v>
      </c>
      <c r="AP69">
        <v>1.9691532000000003</v>
      </c>
      <c r="AQ69">
        <v>20.524899999999999</v>
      </c>
      <c r="AR69">
        <v>11.637043200000001</v>
      </c>
      <c r="AS69">
        <v>6.9715797120000005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42.539730987273536</v>
      </c>
      <c r="BB69">
        <f t="shared" si="1"/>
        <v>937.63840401958453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501.12311279999994</v>
      </c>
      <c r="L70">
        <v>5.887445887445887</v>
      </c>
      <c r="M70">
        <v>63.774399999999993</v>
      </c>
      <c r="N70">
        <v>51.881250000000001</v>
      </c>
      <c r="O70">
        <v>73.284374999999997</v>
      </c>
      <c r="P70">
        <v>20.544224999999997</v>
      </c>
      <c r="Q70">
        <v>7.9195709520000008</v>
      </c>
      <c r="R70">
        <v>15.570957600000002</v>
      </c>
      <c r="S70">
        <v>9.8016264000000017</v>
      </c>
      <c r="T70">
        <v>0</v>
      </c>
      <c r="U70">
        <v>62.111966400000007</v>
      </c>
      <c r="V70">
        <v>0</v>
      </c>
      <c r="W70">
        <v>0</v>
      </c>
      <c r="X70">
        <v>56.485480359712241</v>
      </c>
      <c r="Y70">
        <v>0</v>
      </c>
      <c r="Z70">
        <v>2.8784289599999995</v>
      </c>
      <c r="AA70">
        <v>0</v>
      </c>
      <c r="AB70">
        <v>0</v>
      </c>
      <c r="AC70">
        <v>3.6912300479999995</v>
      </c>
      <c r="AD70">
        <v>0</v>
      </c>
      <c r="AE70">
        <v>1.6904808000000002</v>
      </c>
      <c r="AF70">
        <v>4.4427500000000002</v>
      </c>
      <c r="AG70">
        <v>29.909639039999995</v>
      </c>
      <c r="AH70">
        <v>41.093133119999997</v>
      </c>
      <c r="AI70">
        <v>0</v>
      </c>
      <c r="AJ70">
        <v>0</v>
      </c>
      <c r="AK70">
        <v>23.132100000000001</v>
      </c>
      <c r="AL70">
        <v>7.8020999999999985</v>
      </c>
      <c r="AM70">
        <v>0</v>
      </c>
      <c r="AN70">
        <v>0</v>
      </c>
      <c r="AO70">
        <v>0</v>
      </c>
      <c r="AP70">
        <v>1.8566301599999999</v>
      </c>
      <c r="AQ70">
        <v>32.359469999999995</v>
      </c>
      <c r="AR70">
        <v>11.637043200000001</v>
      </c>
      <c r="AS70">
        <v>6.9715797120000005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44.955846333701224</v>
      </c>
      <c r="BB70">
        <f t="shared" si="1"/>
        <v>990.89314910545704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512.33784866799988</v>
      </c>
      <c r="L71">
        <v>7.3448773448773457</v>
      </c>
      <c r="M71">
        <v>63.774399999999993</v>
      </c>
      <c r="N71">
        <v>51.881250000000001</v>
      </c>
      <c r="O71">
        <v>73.284374999999997</v>
      </c>
      <c r="P71">
        <v>20.544224999999997</v>
      </c>
      <c r="Q71">
        <v>9.584138952</v>
      </c>
      <c r="R71">
        <v>18.617731920000001</v>
      </c>
      <c r="S71">
        <v>11.590531920000002</v>
      </c>
      <c r="T71">
        <v>0</v>
      </c>
      <c r="U71">
        <v>62.111966400000007</v>
      </c>
      <c r="V71">
        <v>0</v>
      </c>
      <c r="W71">
        <v>0</v>
      </c>
      <c r="X71">
        <v>56.485480359712241</v>
      </c>
      <c r="Y71">
        <v>0</v>
      </c>
      <c r="Z71">
        <v>2.8784289599999995</v>
      </c>
      <c r="AA71">
        <v>0</v>
      </c>
      <c r="AB71">
        <v>0</v>
      </c>
      <c r="AC71">
        <v>4.2505073280000003</v>
      </c>
      <c r="AD71">
        <v>4.0032640800000001</v>
      </c>
      <c r="AE71">
        <v>6.1984295999999999</v>
      </c>
      <c r="AF71">
        <v>6.1515000000000013</v>
      </c>
      <c r="AG71">
        <v>29.909639039999995</v>
      </c>
      <c r="AH71">
        <v>41.093133119999997</v>
      </c>
      <c r="AI71">
        <v>0</v>
      </c>
      <c r="AJ71">
        <v>0</v>
      </c>
      <c r="AK71">
        <v>23.132100000000001</v>
      </c>
      <c r="AL71">
        <v>7.8020999999999985</v>
      </c>
      <c r="AM71">
        <v>0</v>
      </c>
      <c r="AN71">
        <v>0</v>
      </c>
      <c r="AO71">
        <v>0</v>
      </c>
      <c r="AP71">
        <v>1.57532256</v>
      </c>
      <c r="AQ71">
        <v>43.145960000000002</v>
      </c>
      <c r="AR71">
        <v>11.637043200000001</v>
      </c>
      <c r="AS71">
        <v>6.9715797120000005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46.711672673658462</v>
      </c>
      <c r="BB71">
        <f t="shared" si="1"/>
        <v>1029.594160490931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512.33784866799988</v>
      </c>
      <c r="L72">
        <v>8.7101991341991347</v>
      </c>
      <c r="M72">
        <v>63.774399999999993</v>
      </c>
      <c r="N72">
        <v>51.881250000000001</v>
      </c>
      <c r="O72">
        <v>73.284374999999997</v>
      </c>
      <c r="P72">
        <v>20.544224999999997</v>
      </c>
      <c r="Q72">
        <v>9.584138952</v>
      </c>
      <c r="R72">
        <v>18.617731920000001</v>
      </c>
      <c r="S72">
        <v>11.590531920000002</v>
      </c>
      <c r="T72">
        <v>0</v>
      </c>
      <c r="U72">
        <v>62.111966400000007</v>
      </c>
      <c r="V72">
        <v>0</v>
      </c>
      <c r="W72">
        <v>0</v>
      </c>
      <c r="X72">
        <v>56.485480359712241</v>
      </c>
      <c r="Y72">
        <v>0</v>
      </c>
      <c r="Z72">
        <v>2.8784289599999995</v>
      </c>
      <c r="AA72">
        <v>0</v>
      </c>
      <c r="AB72">
        <v>5.7842815679999999</v>
      </c>
      <c r="AC72">
        <v>5.3131341599999997</v>
      </c>
      <c r="AD72">
        <v>8.0250940224000011</v>
      </c>
      <c r="AE72">
        <v>12.3968592</v>
      </c>
      <c r="AF72">
        <v>12.303000000000003</v>
      </c>
      <c r="AG72">
        <v>29.909639039999995</v>
      </c>
      <c r="AH72">
        <v>41.093133119999997</v>
      </c>
      <c r="AI72">
        <v>1.1182032</v>
      </c>
      <c r="AJ72">
        <v>0</v>
      </c>
      <c r="AK72">
        <v>23.132100000000001</v>
      </c>
      <c r="AL72">
        <v>7.8020999999999985</v>
      </c>
      <c r="AM72">
        <v>0</v>
      </c>
      <c r="AN72">
        <v>0</v>
      </c>
      <c r="AO72">
        <v>0</v>
      </c>
      <c r="AP72">
        <v>1.35027648</v>
      </c>
      <c r="AQ72">
        <v>43.145960000000002</v>
      </c>
      <c r="AR72">
        <v>11.637043200000001</v>
      </c>
      <c r="AS72">
        <v>6.9715797120000005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47.81738042726051</v>
      </c>
      <c r="BB72">
        <f t="shared" si="1"/>
        <v>1053.965599589051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512.33784866799988</v>
      </c>
      <c r="L73">
        <v>9.4250000000000007</v>
      </c>
      <c r="M73">
        <v>63.774399999999993</v>
      </c>
      <c r="N73">
        <v>51.881250000000001</v>
      </c>
      <c r="O73">
        <v>73.284374999999997</v>
      </c>
      <c r="P73">
        <v>20.544224999999997</v>
      </c>
      <c r="Q73">
        <v>9.584138952</v>
      </c>
      <c r="R73">
        <v>18.617731920000001</v>
      </c>
      <c r="S73">
        <v>11.590531920000002</v>
      </c>
      <c r="T73">
        <v>0</v>
      </c>
      <c r="U73">
        <v>62.111966400000007</v>
      </c>
      <c r="V73">
        <v>0</v>
      </c>
      <c r="W73">
        <v>0</v>
      </c>
      <c r="X73">
        <v>56.485480359712241</v>
      </c>
      <c r="Y73">
        <v>0</v>
      </c>
      <c r="Z73">
        <v>5.756857919999999</v>
      </c>
      <c r="AA73">
        <v>0</v>
      </c>
      <c r="AB73">
        <v>11.568563136</v>
      </c>
      <c r="AC73">
        <v>8.5094038151999989</v>
      </c>
      <c r="AD73">
        <v>12.0376410336</v>
      </c>
      <c r="AE73">
        <v>21.7125353952</v>
      </c>
      <c r="AF73">
        <v>21.188500000000001</v>
      </c>
      <c r="AG73">
        <v>29.909639039999995</v>
      </c>
      <c r="AH73">
        <v>41.093133119999997</v>
      </c>
      <c r="AI73">
        <v>7.2683207999999997</v>
      </c>
      <c r="AJ73">
        <v>0</v>
      </c>
      <c r="AK73">
        <v>23.132100000000001</v>
      </c>
      <c r="AL73">
        <v>17.337999999999997</v>
      </c>
      <c r="AM73">
        <v>0</v>
      </c>
      <c r="AN73">
        <v>0</v>
      </c>
      <c r="AO73">
        <v>0</v>
      </c>
      <c r="AP73">
        <v>1.35027648</v>
      </c>
      <c r="AQ73">
        <v>43.145960000000002</v>
      </c>
      <c r="AR73">
        <v>11.637043200000001</v>
      </c>
      <c r="AS73">
        <v>7.7987162880000005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50.043829018720125</v>
      </c>
      <c r="BB73">
        <f t="shared" si="1"/>
        <v>1103.0398094289922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512.33784866799988</v>
      </c>
      <c r="L74">
        <v>9.4250000000000007</v>
      </c>
      <c r="M74">
        <v>63.774399999999993</v>
      </c>
      <c r="N74">
        <v>51.881250000000001</v>
      </c>
      <c r="O74">
        <v>73.284374999999997</v>
      </c>
      <c r="P74">
        <v>20.544224999999997</v>
      </c>
      <c r="Q74">
        <v>9.584138952</v>
      </c>
      <c r="R74">
        <v>18.617731920000001</v>
      </c>
      <c r="S74">
        <v>11.590531920000002</v>
      </c>
      <c r="T74">
        <v>0</v>
      </c>
      <c r="U74">
        <v>62.111966400000007</v>
      </c>
      <c r="V74">
        <v>0</v>
      </c>
      <c r="W74">
        <v>0</v>
      </c>
      <c r="X74">
        <v>56.485480359712241</v>
      </c>
      <c r="Y74">
        <v>0</v>
      </c>
      <c r="Z74">
        <v>5.756857919999999</v>
      </c>
      <c r="AA74">
        <v>0</v>
      </c>
      <c r="AB74">
        <v>17.352844703999995</v>
      </c>
      <c r="AC74">
        <v>8.5094038151999989</v>
      </c>
      <c r="AD74">
        <v>16.050188044800002</v>
      </c>
      <c r="AE74">
        <v>21.7125353952</v>
      </c>
      <c r="AF74">
        <v>21.188500000000001</v>
      </c>
      <c r="AG74">
        <v>29.909639039999995</v>
      </c>
      <c r="AH74">
        <v>41.093133119999997</v>
      </c>
      <c r="AI74">
        <v>7.2683207999999997</v>
      </c>
      <c r="AJ74">
        <v>0</v>
      </c>
      <c r="AK74">
        <v>23.132100000000001</v>
      </c>
      <c r="AL74">
        <v>39.877399999999994</v>
      </c>
      <c r="AM74">
        <v>0</v>
      </c>
      <c r="AN74">
        <v>0</v>
      </c>
      <c r="AO74">
        <v>0</v>
      </c>
      <c r="AP74">
        <v>1.35027648</v>
      </c>
      <c r="AQ74">
        <v>43.145960000000002</v>
      </c>
      <c r="AR74">
        <v>11.637043200000001</v>
      </c>
      <c r="AS74">
        <v>7.6805539199999995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51.442093521528378</v>
      </c>
      <c r="BB74">
        <f t="shared" si="1"/>
        <v>1133.859611137384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512.33784866799988</v>
      </c>
      <c r="L75">
        <v>9.4250000000000007</v>
      </c>
      <c r="M75">
        <v>63.774399999999993</v>
      </c>
      <c r="N75">
        <v>51.881250000000001</v>
      </c>
      <c r="O75">
        <v>73.284374999999997</v>
      </c>
      <c r="P75">
        <v>20.544224999999997</v>
      </c>
      <c r="Q75">
        <v>9.584138952</v>
      </c>
      <c r="R75">
        <v>18.617731920000001</v>
      </c>
      <c r="S75">
        <v>11.590531920000002</v>
      </c>
      <c r="T75">
        <v>0</v>
      </c>
      <c r="U75">
        <v>62.111966400000007</v>
      </c>
      <c r="V75">
        <v>0</v>
      </c>
      <c r="W75">
        <v>0</v>
      </c>
      <c r="X75">
        <v>56.485480359712241</v>
      </c>
      <c r="Y75">
        <v>0</v>
      </c>
      <c r="Z75">
        <v>5.756857919999999</v>
      </c>
      <c r="AA75">
        <v>0</v>
      </c>
      <c r="AB75">
        <v>17.352844703999995</v>
      </c>
      <c r="AC75">
        <v>8.5094038151999989</v>
      </c>
      <c r="AD75">
        <v>16.050188044800002</v>
      </c>
      <c r="AE75">
        <v>21.7125353952</v>
      </c>
      <c r="AF75">
        <v>21.188500000000001</v>
      </c>
      <c r="AG75">
        <v>29.909639039999995</v>
      </c>
      <c r="AH75">
        <v>41.093133119999997</v>
      </c>
      <c r="AI75">
        <v>7.2683207999999997</v>
      </c>
      <c r="AJ75">
        <v>0</v>
      </c>
      <c r="AK75">
        <v>23.132100000000001</v>
      </c>
      <c r="AL75">
        <v>39.877399999999994</v>
      </c>
      <c r="AM75">
        <v>0</v>
      </c>
      <c r="AN75">
        <v>0</v>
      </c>
      <c r="AO75">
        <v>0</v>
      </c>
      <c r="AP75">
        <v>1.35027648</v>
      </c>
      <c r="AQ75">
        <v>43.145960000000002</v>
      </c>
      <c r="AR75">
        <v>13.0916736</v>
      </c>
      <c r="AS75">
        <v>7.6805539199999995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51.505224568728373</v>
      </c>
      <c r="BB75">
        <f t="shared" si="1"/>
        <v>1135.2511104901839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512.33784866799988</v>
      </c>
      <c r="L76">
        <v>9.4250000000000007</v>
      </c>
      <c r="M76">
        <v>63.774399999999993</v>
      </c>
      <c r="N76">
        <v>51.881250000000001</v>
      </c>
      <c r="O76">
        <v>73.284374999999997</v>
      </c>
      <c r="P76">
        <v>20.544224999999997</v>
      </c>
      <c r="Q76">
        <v>9.584138952</v>
      </c>
      <c r="R76">
        <v>18.617731920000001</v>
      </c>
      <c r="S76">
        <v>11.590531920000002</v>
      </c>
      <c r="T76">
        <v>0</v>
      </c>
      <c r="U76">
        <v>62.111966400000007</v>
      </c>
      <c r="V76">
        <v>0</v>
      </c>
      <c r="W76">
        <v>0</v>
      </c>
      <c r="X76">
        <v>56.485480359712241</v>
      </c>
      <c r="Y76">
        <v>0</v>
      </c>
      <c r="Z76">
        <v>5.756857919999999</v>
      </c>
      <c r="AA76">
        <v>0</v>
      </c>
      <c r="AB76">
        <v>17.352844703999995</v>
      </c>
      <c r="AC76">
        <v>8.5094038151999989</v>
      </c>
      <c r="AD76">
        <v>16.050188044800002</v>
      </c>
      <c r="AE76">
        <v>21.7125353952</v>
      </c>
      <c r="AF76">
        <v>21.188500000000001</v>
      </c>
      <c r="AG76">
        <v>29.909639039999995</v>
      </c>
      <c r="AH76">
        <v>41.093133119999997</v>
      </c>
      <c r="AI76">
        <v>7.2683207999999997</v>
      </c>
      <c r="AJ76">
        <v>0</v>
      </c>
      <c r="AK76">
        <v>23.132100000000001</v>
      </c>
      <c r="AL76">
        <v>39.877399999999994</v>
      </c>
      <c r="AM76">
        <v>0</v>
      </c>
      <c r="AN76">
        <v>0</v>
      </c>
      <c r="AO76">
        <v>0</v>
      </c>
      <c r="AP76">
        <v>1.35027648</v>
      </c>
      <c r="AQ76">
        <v>43.145960000000002</v>
      </c>
      <c r="AR76">
        <v>13.5765504</v>
      </c>
      <c r="AS76">
        <v>7.6805539199999995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51.526268397528369</v>
      </c>
      <c r="BB76">
        <f t="shared" si="1"/>
        <v>1135.7149434613841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512.33784866799988</v>
      </c>
      <c r="L77">
        <v>9.4250000000000007</v>
      </c>
      <c r="M77">
        <v>63.774399999999993</v>
      </c>
      <c r="N77">
        <v>51.881250000000001</v>
      </c>
      <c r="O77">
        <v>73.284374999999997</v>
      </c>
      <c r="P77">
        <v>20.544224999999997</v>
      </c>
      <c r="Q77">
        <v>9.584138952</v>
      </c>
      <c r="R77">
        <v>18.617731920000001</v>
      </c>
      <c r="S77">
        <v>11.590531920000002</v>
      </c>
      <c r="T77">
        <v>0</v>
      </c>
      <c r="U77">
        <v>62.111966400000007</v>
      </c>
      <c r="V77">
        <v>0</v>
      </c>
      <c r="W77">
        <v>0</v>
      </c>
      <c r="X77">
        <v>56.485480359712241</v>
      </c>
      <c r="Y77">
        <v>0</v>
      </c>
      <c r="Z77">
        <v>5.756857919999999</v>
      </c>
      <c r="AA77">
        <v>0</v>
      </c>
      <c r="AB77">
        <v>17.352844703999995</v>
      </c>
      <c r="AC77">
        <v>8.5094038151999989</v>
      </c>
      <c r="AD77">
        <v>16.050188044800002</v>
      </c>
      <c r="AE77">
        <v>21.7125353952</v>
      </c>
      <c r="AF77">
        <v>21.188500000000001</v>
      </c>
      <c r="AG77">
        <v>29.909639039999995</v>
      </c>
      <c r="AH77">
        <v>41.093133119999997</v>
      </c>
      <c r="AI77">
        <v>7.2683207999999997</v>
      </c>
      <c r="AJ77">
        <v>0</v>
      </c>
      <c r="AK77">
        <v>23.132100000000001</v>
      </c>
      <c r="AL77">
        <v>39.877399999999994</v>
      </c>
      <c r="AM77">
        <v>0</v>
      </c>
      <c r="AN77">
        <v>0</v>
      </c>
      <c r="AO77">
        <v>0</v>
      </c>
      <c r="AP77">
        <v>1.35027648</v>
      </c>
      <c r="AQ77">
        <v>43.145960000000002</v>
      </c>
      <c r="AR77">
        <v>17.698003200000002</v>
      </c>
      <c r="AS77">
        <v>7.6805539199999995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51.705139185528381</v>
      </c>
      <c r="BB77">
        <f t="shared" si="1"/>
        <v>1139.6575254733839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512.33784866799988</v>
      </c>
      <c r="L78">
        <v>9.4250000000000007</v>
      </c>
      <c r="M78">
        <v>63.774399999999993</v>
      </c>
      <c r="N78">
        <v>51.881250000000001</v>
      </c>
      <c r="O78">
        <v>73.284374999999997</v>
      </c>
      <c r="P78">
        <v>20.544224999999997</v>
      </c>
      <c r="Q78">
        <v>9.584138952</v>
      </c>
      <c r="R78">
        <v>18.617731920000001</v>
      </c>
      <c r="S78">
        <v>11.590531920000002</v>
      </c>
      <c r="T78">
        <v>0</v>
      </c>
      <c r="U78">
        <v>62.111966400000007</v>
      </c>
      <c r="V78">
        <v>0</v>
      </c>
      <c r="W78">
        <v>0</v>
      </c>
      <c r="X78">
        <v>56.485480359712241</v>
      </c>
      <c r="Y78">
        <v>0</v>
      </c>
      <c r="Z78">
        <v>5.756857919999999</v>
      </c>
      <c r="AA78">
        <v>0</v>
      </c>
      <c r="AB78">
        <v>11.568563136</v>
      </c>
      <c r="AC78">
        <v>8.5094038151999989</v>
      </c>
      <c r="AD78">
        <v>12.0376410336</v>
      </c>
      <c r="AE78">
        <v>21.7125353952</v>
      </c>
      <c r="AF78">
        <v>21.188500000000001</v>
      </c>
      <c r="AG78">
        <v>29.909639039999995</v>
      </c>
      <c r="AH78">
        <v>41.093133119999997</v>
      </c>
      <c r="AI78">
        <v>7.2683207999999997</v>
      </c>
      <c r="AJ78">
        <v>0</v>
      </c>
      <c r="AK78">
        <v>23.132100000000001</v>
      </c>
      <c r="AL78">
        <v>17.337999999999997</v>
      </c>
      <c r="AM78">
        <v>0</v>
      </c>
      <c r="AN78">
        <v>0</v>
      </c>
      <c r="AO78">
        <v>0</v>
      </c>
      <c r="AP78">
        <v>1.35027648</v>
      </c>
      <c r="AQ78">
        <v>43.145960000000002</v>
      </c>
      <c r="AR78">
        <v>14.061427199999999</v>
      </c>
      <c r="AS78">
        <v>7.6805539199999995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50.143919185120119</v>
      </c>
      <c r="BB78">
        <f t="shared" si="1"/>
        <v>1105.2459408945922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512.33784866799988</v>
      </c>
      <c r="L79">
        <v>9.4250000000000007</v>
      </c>
      <c r="M79">
        <v>63.774399999999993</v>
      </c>
      <c r="N79">
        <v>51.881250000000001</v>
      </c>
      <c r="O79">
        <v>73.284374999999997</v>
      </c>
      <c r="P79">
        <v>20.544224999999997</v>
      </c>
      <c r="Q79">
        <v>9.584138952</v>
      </c>
      <c r="R79">
        <v>18.617731920000001</v>
      </c>
      <c r="S79">
        <v>11.590531920000002</v>
      </c>
      <c r="T79">
        <v>0</v>
      </c>
      <c r="U79">
        <v>62.111966400000007</v>
      </c>
      <c r="V79">
        <v>0</v>
      </c>
      <c r="W79">
        <v>0</v>
      </c>
      <c r="X79">
        <v>56.485480359712241</v>
      </c>
      <c r="Y79">
        <v>0</v>
      </c>
      <c r="Z79">
        <v>5.756857919999999</v>
      </c>
      <c r="AA79">
        <v>0</v>
      </c>
      <c r="AB79">
        <v>5.7842815679999999</v>
      </c>
      <c r="AC79">
        <v>8.5094038151999989</v>
      </c>
      <c r="AD79">
        <v>8.0250940224000011</v>
      </c>
      <c r="AE79">
        <v>6.1984295999999999</v>
      </c>
      <c r="AF79">
        <v>12.303000000000003</v>
      </c>
      <c r="AG79">
        <v>29.909639039999995</v>
      </c>
      <c r="AH79">
        <v>30.819849840000003</v>
      </c>
      <c r="AI79">
        <v>1.1182032</v>
      </c>
      <c r="AJ79">
        <v>0</v>
      </c>
      <c r="AK79">
        <v>23.132100000000001</v>
      </c>
      <c r="AL79">
        <v>7.8020999999999985</v>
      </c>
      <c r="AM79">
        <v>0</v>
      </c>
      <c r="AN79">
        <v>0</v>
      </c>
      <c r="AO79">
        <v>0</v>
      </c>
      <c r="AP79">
        <v>1.35027648</v>
      </c>
      <c r="AQ79">
        <v>43.014950000000006</v>
      </c>
      <c r="AR79">
        <v>10.182412800000002</v>
      </c>
      <c r="AS79">
        <v>7.6805539199999995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47.359124967283016</v>
      </c>
      <c r="BB79">
        <f t="shared" si="1"/>
        <v>1043.8649754580294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512.33784866799988</v>
      </c>
      <c r="L80">
        <v>9.4250000000000007</v>
      </c>
      <c r="M80">
        <v>63.774399999999993</v>
      </c>
      <c r="N80">
        <v>51.881250000000001</v>
      </c>
      <c r="O80">
        <v>73.284374999999997</v>
      </c>
      <c r="P80">
        <v>20.544224999999997</v>
      </c>
      <c r="Q80">
        <v>9.584138952</v>
      </c>
      <c r="R80">
        <v>18.617731920000001</v>
      </c>
      <c r="S80">
        <v>11.590531920000002</v>
      </c>
      <c r="T80">
        <v>0</v>
      </c>
      <c r="U80">
        <v>62.111966400000007</v>
      </c>
      <c r="V80">
        <v>0</v>
      </c>
      <c r="W80">
        <v>0</v>
      </c>
      <c r="X80">
        <v>56.485480359712241</v>
      </c>
      <c r="Y80">
        <v>0</v>
      </c>
      <c r="Z80">
        <v>5.756857919999999</v>
      </c>
      <c r="AA80">
        <v>0</v>
      </c>
      <c r="AB80">
        <v>5.7842815679999999</v>
      </c>
      <c r="AC80">
        <v>8.5094038151999989</v>
      </c>
      <c r="AD80">
        <v>4.0125470112000006</v>
      </c>
      <c r="AE80">
        <v>6.1984295999999999</v>
      </c>
      <c r="AF80">
        <v>12.303000000000003</v>
      </c>
      <c r="AG80">
        <v>29.909639039999995</v>
      </c>
      <c r="AH80">
        <v>30.819849840000003</v>
      </c>
      <c r="AI80">
        <v>0</v>
      </c>
      <c r="AJ80">
        <v>0</v>
      </c>
      <c r="AK80">
        <v>23.132100000000001</v>
      </c>
      <c r="AL80">
        <v>7.8020999999999985</v>
      </c>
      <c r="AM80">
        <v>0</v>
      </c>
      <c r="AN80">
        <v>0</v>
      </c>
      <c r="AO80">
        <v>0</v>
      </c>
      <c r="AP80">
        <v>1.4627995200000001</v>
      </c>
      <c r="AQ80">
        <v>42.141550000000009</v>
      </c>
      <c r="AR80">
        <v>10.182412800000002</v>
      </c>
      <c r="AS80">
        <v>7.6805539199999995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47.10342847208301</v>
      </c>
      <c r="BB80">
        <f t="shared" si="1"/>
        <v>1038.2290447820292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512.33784866799988</v>
      </c>
      <c r="L81">
        <v>9.4250000000000007</v>
      </c>
      <c r="M81">
        <v>63.774399999999993</v>
      </c>
      <c r="N81">
        <v>51.881250000000001</v>
      </c>
      <c r="O81">
        <v>73.284374999999997</v>
      </c>
      <c r="P81">
        <v>20.544224999999997</v>
      </c>
      <c r="Q81">
        <v>9.584138952</v>
      </c>
      <c r="R81">
        <v>18.617731920000001</v>
      </c>
      <c r="S81">
        <v>11.590531920000002</v>
      </c>
      <c r="T81">
        <v>0</v>
      </c>
      <c r="U81">
        <v>62.111966400000007</v>
      </c>
      <c r="V81">
        <v>0</v>
      </c>
      <c r="W81">
        <v>0</v>
      </c>
      <c r="X81">
        <v>56.485480359712241</v>
      </c>
      <c r="Y81">
        <v>0</v>
      </c>
      <c r="Z81">
        <v>5.756857919999999</v>
      </c>
      <c r="AA81">
        <v>0</v>
      </c>
      <c r="AB81">
        <v>0</v>
      </c>
      <c r="AC81">
        <v>0</v>
      </c>
      <c r="AD81">
        <v>0</v>
      </c>
      <c r="AE81">
        <v>1.6904808000000002</v>
      </c>
      <c r="AF81">
        <v>6.2882000000000007</v>
      </c>
      <c r="AG81">
        <v>29.909639039999995</v>
      </c>
      <c r="AH81">
        <v>30.819849840000003</v>
      </c>
      <c r="AI81">
        <v>0</v>
      </c>
      <c r="AJ81">
        <v>0</v>
      </c>
      <c r="AK81">
        <v>23.132100000000001</v>
      </c>
      <c r="AL81">
        <v>7.8020999999999985</v>
      </c>
      <c r="AM81">
        <v>0</v>
      </c>
      <c r="AN81">
        <v>0</v>
      </c>
      <c r="AO81">
        <v>0</v>
      </c>
      <c r="AP81">
        <v>1.18149192</v>
      </c>
      <c r="AQ81">
        <v>42.141550000000009</v>
      </c>
      <c r="AR81">
        <v>10.182412800000002</v>
      </c>
      <c r="AS81">
        <v>7.0897420799999997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45.814400864067601</v>
      </c>
      <c r="BB81">
        <f t="shared" si="1"/>
        <v>1009.8169717556444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512.33784866799988</v>
      </c>
      <c r="L82">
        <v>9.4250000000000007</v>
      </c>
      <c r="M82">
        <v>63.774399999999993</v>
      </c>
      <c r="N82">
        <v>51.881250000000001</v>
      </c>
      <c r="O82">
        <v>73.284374999999997</v>
      </c>
      <c r="P82">
        <v>20.544224999999997</v>
      </c>
      <c r="Q82">
        <v>9.584138952</v>
      </c>
      <c r="R82">
        <v>18.617731920000001</v>
      </c>
      <c r="S82">
        <v>11.590531920000002</v>
      </c>
      <c r="T82">
        <v>0</v>
      </c>
      <c r="U82">
        <v>62.111966400000007</v>
      </c>
      <c r="V82">
        <v>0</v>
      </c>
      <c r="W82">
        <v>0</v>
      </c>
      <c r="X82">
        <v>56.485480359712241</v>
      </c>
      <c r="Y82">
        <v>0</v>
      </c>
      <c r="Z82">
        <v>5.756857919999999</v>
      </c>
      <c r="AA82">
        <v>0</v>
      </c>
      <c r="AB82">
        <v>0</v>
      </c>
      <c r="AC82">
        <v>0</v>
      </c>
      <c r="AD82">
        <v>0</v>
      </c>
      <c r="AE82">
        <v>1.6904808000000002</v>
      </c>
      <c r="AF82">
        <v>6.1515000000000013</v>
      </c>
      <c r="AG82">
        <v>29.909639039999995</v>
      </c>
      <c r="AH82">
        <v>30.819849840000003</v>
      </c>
      <c r="AI82">
        <v>0</v>
      </c>
      <c r="AJ82">
        <v>0</v>
      </c>
      <c r="AK82">
        <v>23.132100000000001</v>
      </c>
      <c r="AL82">
        <v>7.8020999999999985</v>
      </c>
      <c r="AM82">
        <v>0</v>
      </c>
      <c r="AN82">
        <v>0</v>
      </c>
      <c r="AO82">
        <v>0</v>
      </c>
      <c r="AP82">
        <v>1.4065380000000001</v>
      </c>
      <c r="AQ82">
        <v>42.141550000000009</v>
      </c>
      <c r="AR82">
        <v>10.182412800000002</v>
      </c>
      <c r="AS82">
        <v>7.0897420799999997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45.818235346405942</v>
      </c>
      <c r="BB82">
        <f t="shared" si="1"/>
        <v>1009.9014833533062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512.33784866799988</v>
      </c>
      <c r="L83">
        <v>9.4250000000000007</v>
      </c>
      <c r="M83">
        <v>63.774399999999993</v>
      </c>
      <c r="N83">
        <v>51.881250000000001</v>
      </c>
      <c r="O83">
        <v>73.284374999999997</v>
      </c>
      <c r="P83">
        <v>20.544224999999997</v>
      </c>
      <c r="Q83">
        <v>9.584138952</v>
      </c>
      <c r="R83">
        <v>18.617731920000001</v>
      </c>
      <c r="S83">
        <v>11.590531920000002</v>
      </c>
      <c r="T83">
        <v>0</v>
      </c>
      <c r="U83">
        <v>62.111966400000007</v>
      </c>
      <c r="V83">
        <v>0</v>
      </c>
      <c r="W83">
        <v>0</v>
      </c>
      <c r="X83">
        <v>56.485480359712241</v>
      </c>
      <c r="Y83">
        <v>0</v>
      </c>
      <c r="Z83">
        <v>5.756857919999999</v>
      </c>
      <c r="AA83">
        <v>0</v>
      </c>
      <c r="AB83">
        <v>0</v>
      </c>
      <c r="AC83">
        <v>0</v>
      </c>
      <c r="AD83">
        <v>0</v>
      </c>
      <c r="AE83">
        <v>1.6904808000000002</v>
      </c>
      <c r="AF83">
        <v>6.1515000000000013</v>
      </c>
      <c r="AG83">
        <v>29.909639039999995</v>
      </c>
      <c r="AH83">
        <v>20.546566559999999</v>
      </c>
      <c r="AI83">
        <v>0</v>
      </c>
      <c r="AJ83">
        <v>0</v>
      </c>
      <c r="AK83">
        <v>23.132100000000001</v>
      </c>
      <c r="AL83">
        <v>7.8020999999999985</v>
      </c>
      <c r="AM83">
        <v>0</v>
      </c>
      <c r="AN83">
        <v>0</v>
      </c>
      <c r="AO83">
        <v>0</v>
      </c>
      <c r="AP83">
        <v>1.4065380000000001</v>
      </c>
      <c r="AQ83">
        <v>42.141550000000009</v>
      </c>
      <c r="AR83">
        <v>10.182412800000002</v>
      </c>
      <c r="AS83">
        <v>7.0897420799999997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45.372374878405942</v>
      </c>
      <c r="BB83">
        <f t="shared" si="1"/>
        <v>1000.0740605413062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505.31884059999987</v>
      </c>
      <c r="L84">
        <v>6.6233766233766245</v>
      </c>
      <c r="M84">
        <v>63.774399999999993</v>
      </c>
      <c r="N84">
        <v>51.881250000000001</v>
      </c>
      <c r="O84">
        <v>73.284374999999997</v>
      </c>
      <c r="P84">
        <v>20.544224999999997</v>
      </c>
      <c r="Q84">
        <v>7.1509709519999998</v>
      </c>
      <c r="R84">
        <v>14.1200489808</v>
      </c>
      <c r="S84">
        <v>8.8796437055999995</v>
      </c>
      <c r="T84">
        <v>0</v>
      </c>
      <c r="U84">
        <v>62.111966400000007</v>
      </c>
      <c r="V84">
        <v>0</v>
      </c>
      <c r="W84">
        <v>0</v>
      </c>
      <c r="X84">
        <v>56.485480359712241</v>
      </c>
      <c r="Y84">
        <v>0</v>
      </c>
      <c r="Z84">
        <v>5.756857919999999</v>
      </c>
      <c r="AA84">
        <v>0</v>
      </c>
      <c r="AB84">
        <v>0</v>
      </c>
      <c r="AC84">
        <v>0</v>
      </c>
      <c r="AD84">
        <v>0</v>
      </c>
      <c r="AE84">
        <v>1.6904808000000002</v>
      </c>
      <c r="AF84">
        <v>6.1515000000000013</v>
      </c>
      <c r="AG84">
        <v>29.909639039999995</v>
      </c>
      <c r="AH84">
        <v>20.546566559999999</v>
      </c>
      <c r="AI84">
        <v>0</v>
      </c>
      <c r="AJ84">
        <v>0</v>
      </c>
      <c r="AK84">
        <v>23.132100000000001</v>
      </c>
      <c r="AL84">
        <v>7.8020999999999985</v>
      </c>
      <c r="AM84">
        <v>0</v>
      </c>
      <c r="AN84">
        <v>0</v>
      </c>
      <c r="AO84">
        <v>0</v>
      </c>
      <c r="AP84">
        <v>1.4065380000000001</v>
      </c>
      <c r="AQ84">
        <v>42.141550000000009</v>
      </c>
      <c r="AR84">
        <v>10.182412800000002</v>
      </c>
      <c r="AS84">
        <v>7.0897420799999997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44.527708493475451</v>
      </c>
      <c r="BB84">
        <f t="shared" si="1"/>
        <v>981.45635632801338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500.81807339999989</v>
      </c>
      <c r="L85">
        <v>6.3347763347763362</v>
      </c>
      <c r="M85">
        <v>63.774399999999993</v>
      </c>
      <c r="N85">
        <v>51.881250000000001</v>
      </c>
      <c r="O85">
        <v>73.284374999999997</v>
      </c>
      <c r="P85">
        <v>20.544224999999997</v>
      </c>
      <c r="Q85">
        <v>7.1509709519999998</v>
      </c>
      <c r="R85">
        <v>13.8888216</v>
      </c>
      <c r="S85">
        <v>8.6465303999999996</v>
      </c>
      <c r="T85">
        <v>0</v>
      </c>
      <c r="U85">
        <v>62.111966400000007</v>
      </c>
      <c r="V85">
        <v>0</v>
      </c>
      <c r="W85">
        <v>0</v>
      </c>
      <c r="X85">
        <v>56.485480359712241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1.6904808000000002</v>
      </c>
      <c r="AF85">
        <v>6.1515000000000013</v>
      </c>
      <c r="AG85">
        <v>29.909639039999995</v>
      </c>
      <c r="AH85">
        <v>8.3184480000000018</v>
      </c>
      <c r="AI85">
        <v>0</v>
      </c>
      <c r="AJ85">
        <v>0</v>
      </c>
      <c r="AK85">
        <v>23.132100000000001</v>
      </c>
      <c r="AL85">
        <v>7.8020999999999985</v>
      </c>
      <c r="AM85">
        <v>0</v>
      </c>
      <c r="AN85">
        <v>0</v>
      </c>
      <c r="AO85">
        <v>0</v>
      </c>
      <c r="AP85">
        <v>1.4065380000000001</v>
      </c>
      <c r="AQ85">
        <v>42.141550000000009</v>
      </c>
      <c r="AR85">
        <v>10.182412800000002</v>
      </c>
      <c r="AS85">
        <v>7.0897420799999997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43.519149605350307</v>
      </c>
      <c r="BB85">
        <f t="shared" si="1"/>
        <v>959.2262305611381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467.99407339999999</v>
      </c>
      <c r="L86">
        <v>6.3347763347763362</v>
      </c>
      <c r="M86">
        <v>63.774399999999993</v>
      </c>
      <c r="N86">
        <v>51.881250000000001</v>
      </c>
      <c r="O86">
        <v>73.284374999999997</v>
      </c>
      <c r="P86">
        <v>20.544224999999997</v>
      </c>
      <c r="Q86">
        <v>5.5259309520000004</v>
      </c>
      <c r="R86">
        <v>10.812093840000001</v>
      </c>
      <c r="S86">
        <v>6.8473476</v>
      </c>
      <c r="T86">
        <v>0</v>
      </c>
      <c r="U86">
        <v>62.111966400000007</v>
      </c>
      <c r="V86">
        <v>0</v>
      </c>
      <c r="W86">
        <v>0</v>
      </c>
      <c r="X86">
        <v>56.485480359712241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1.6904808000000002</v>
      </c>
      <c r="AF86">
        <v>6.1515000000000013</v>
      </c>
      <c r="AG86">
        <v>29.909639039999995</v>
      </c>
      <c r="AH86">
        <v>1.74687408</v>
      </c>
      <c r="AI86">
        <v>0</v>
      </c>
      <c r="AJ86">
        <v>0</v>
      </c>
      <c r="AK86">
        <v>23.132100000000001</v>
      </c>
      <c r="AL86">
        <v>7.8020999999999985</v>
      </c>
      <c r="AM86">
        <v>0</v>
      </c>
      <c r="AN86">
        <v>0</v>
      </c>
      <c r="AO86">
        <v>0</v>
      </c>
      <c r="AP86">
        <v>1.4065380000000001</v>
      </c>
      <c r="AQ86">
        <v>31.442399999999999</v>
      </c>
      <c r="AR86">
        <v>10.182412800000002</v>
      </c>
      <c r="AS86">
        <v>7.0897420799999997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41.062897315350348</v>
      </c>
      <c r="BB86">
        <f t="shared" si="1"/>
        <v>905.0868083711382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490.08231280000001</v>
      </c>
      <c r="L87">
        <v>5.9884559884559891</v>
      </c>
      <c r="M87">
        <v>63.774399999999993</v>
      </c>
      <c r="N87">
        <v>51.881250000000001</v>
      </c>
      <c r="O87">
        <v>73.284374999999997</v>
      </c>
      <c r="P87">
        <v>20.544224999999997</v>
      </c>
      <c r="Q87">
        <v>8.0293709520000007</v>
      </c>
      <c r="R87">
        <v>15.226340198400001</v>
      </c>
      <c r="S87">
        <v>9.9641304000000002</v>
      </c>
      <c r="T87">
        <v>0</v>
      </c>
      <c r="U87">
        <v>62.111966400000007</v>
      </c>
      <c r="V87">
        <v>0</v>
      </c>
      <c r="W87">
        <v>0</v>
      </c>
      <c r="X87">
        <v>64.790136016187049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1.6904808000000002</v>
      </c>
      <c r="AF87">
        <v>6.1515000000000013</v>
      </c>
      <c r="AG87">
        <v>29.909639039999995</v>
      </c>
      <c r="AH87">
        <v>0</v>
      </c>
      <c r="AI87">
        <v>0</v>
      </c>
      <c r="AJ87">
        <v>0</v>
      </c>
      <c r="AK87">
        <v>23.132100000000001</v>
      </c>
      <c r="AL87">
        <v>7.8020999999999985</v>
      </c>
      <c r="AM87">
        <v>0</v>
      </c>
      <c r="AN87">
        <v>0</v>
      </c>
      <c r="AO87">
        <v>0</v>
      </c>
      <c r="AP87">
        <v>1.4065380000000001</v>
      </c>
      <c r="AQ87">
        <v>20.961600000000001</v>
      </c>
      <c r="AR87">
        <v>10.182412800000002</v>
      </c>
      <c r="AS87">
        <v>7.0897420799999997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42.271733281583323</v>
      </c>
      <c r="BB87">
        <f t="shared" si="1"/>
        <v>931.73134219345968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474.56551280000002</v>
      </c>
      <c r="L88">
        <v>6.0606060606060614</v>
      </c>
      <c r="M88">
        <v>63.774399999999993</v>
      </c>
      <c r="N88">
        <v>51.881250000000001</v>
      </c>
      <c r="O88">
        <v>73.284374999999997</v>
      </c>
      <c r="P88">
        <v>20.544224999999997</v>
      </c>
      <c r="Q88">
        <v>8.0293709520000007</v>
      </c>
      <c r="R88">
        <v>15.645621599999998</v>
      </c>
      <c r="S88">
        <v>9.9641304000000002</v>
      </c>
      <c r="T88">
        <v>0</v>
      </c>
      <c r="U88">
        <v>62.111966400000007</v>
      </c>
      <c r="V88">
        <v>0</v>
      </c>
      <c r="W88">
        <v>0</v>
      </c>
      <c r="X88">
        <v>64.790136016187049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1.6904808000000002</v>
      </c>
      <c r="AF88">
        <v>6.1515000000000013</v>
      </c>
      <c r="AG88">
        <v>29.909639039999995</v>
      </c>
      <c r="AH88">
        <v>0</v>
      </c>
      <c r="AI88">
        <v>0</v>
      </c>
      <c r="AJ88">
        <v>0</v>
      </c>
      <c r="AK88">
        <v>23.132100000000001</v>
      </c>
      <c r="AL88">
        <v>7.8020999999999985</v>
      </c>
      <c r="AM88">
        <v>0</v>
      </c>
      <c r="AN88">
        <v>0</v>
      </c>
      <c r="AO88">
        <v>0</v>
      </c>
      <c r="AP88">
        <v>1.4065380000000001</v>
      </c>
      <c r="AQ88">
        <v>20.961600000000001</v>
      </c>
      <c r="AR88">
        <v>10.182412800000002</v>
      </c>
      <c r="AS88">
        <v>7.0897420799999997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41.619632409114601</v>
      </c>
      <c r="BB88">
        <f t="shared" si="1"/>
        <v>917.35807453967857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459.04871279999998</v>
      </c>
      <c r="L89">
        <v>6.1616161616161618</v>
      </c>
      <c r="M89">
        <v>63.774399999999993</v>
      </c>
      <c r="N89">
        <v>51.881250000000001</v>
      </c>
      <c r="O89">
        <v>73.284374999999997</v>
      </c>
      <c r="P89">
        <v>20.544224999999997</v>
      </c>
      <c r="Q89">
        <v>8.0293709520000007</v>
      </c>
      <c r="R89">
        <v>15.645621599999998</v>
      </c>
      <c r="S89">
        <v>9.9641304000000002</v>
      </c>
      <c r="T89">
        <v>0</v>
      </c>
      <c r="U89">
        <v>62.111966400000007</v>
      </c>
      <c r="V89">
        <v>0</v>
      </c>
      <c r="W89">
        <v>0</v>
      </c>
      <c r="X89">
        <v>64.790136016187049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1.6904808000000002</v>
      </c>
      <c r="AF89">
        <v>6.1515000000000013</v>
      </c>
      <c r="AG89">
        <v>29.909639039999995</v>
      </c>
      <c r="AH89">
        <v>0</v>
      </c>
      <c r="AI89">
        <v>0</v>
      </c>
      <c r="AJ89">
        <v>0</v>
      </c>
      <c r="AK89">
        <v>23.132100000000001</v>
      </c>
      <c r="AL89">
        <v>7.8020999999999985</v>
      </c>
      <c r="AM89">
        <v>0</v>
      </c>
      <c r="AN89">
        <v>0</v>
      </c>
      <c r="AO89">
        <v>0</v>
      </c>
      <c r="AP89">
        <v>1.1252303999999997</v>
      </c>
      <c r="AQ89">
        <v>10.786490000000002</v>
      </c>
      <c r="AR89">
        <v>10.182412800000002</v>
      </c>
      <c r="AS89">
        <v>7.0897420799999997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40.496778633828619</v>
      </c>
      <c r="BB89">
        <f t="shared" si="1"/>
        <v>892.60872081597461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448.15047339999995</v>
      </c>
      <c r="L90">
        <v>5.3102453102453104</v>
      </c>
      <c r="M90">
        <v>63.774399999999993</v>
      </c>
      <c r="N90">
        <v>51.881250000000001</v>
      </c>
      <c r="O90">
        <v>73.284374999999997</v>
      </c>
      <c r="P90">
        <v>20.544224999999997</v>
      </c>
      <c r="Q90">
        <v>6.4043309520000014</v>
      </c>
      <c r="R90">
        <v>12.584836360800001</v>
      </c>
      <c r="S90">
        <v>8.1649475999999996</v>
      </c>
      <c r="T90">
        <v>0</v>
      </c>
      <c r="U90">
        <v>62.111966400000007</v>
      </c>
      <c r="V90">
        <v>0</v>
      </c>
      <c r="W90">
        <v>0</v>
      </c>
      <c r="X90">
        <v>64.790136016187049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1.6904808000000002</v>
      </c>
      <c r="AF90">
        <v>6.1515000000000013</v>
      </c>
      <c r="AG90">
        <v>29.909639039999995</v>
      </c>
      <c r="AH90">
        <v>0</v>
      </c>
      <c r="AI90">
        <v>0</v>
      </c>
      <c r="AJ90">
        <v>0</v>
      </c>
      <c r="AK90">
        <v>23.132100000000001</v>
      </c>
      <c r="AL90">
        <v>7.8020999999999985</v>
      </c>
      <c r="AM90">
        <v>0</v>
      </c>
      <c r="AN90">
        <v>0</v>
      </c>
      <c r="AO90">
        <v>0</v>
      </c>
      <c r="AP90">
        <v>1.1252303999999997</v>
      </c>
      <c r="AQ90">
        <v>0</v>
      </c>
      <c r="AR90">
        <v>10.182412800000002</v>
      </c>
      <c r="AS90">
        <v>7.0897420799999997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39.237263331748892</v>
      </c>
      <c r="BB90">
        <f t="shared" si="1"/>
        <v>864.8471278274834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418.20760000000007</v>
      </c>
      <c r="L91">
        <v>4.955096940836941</v>
      </c>
      <c r="M91">
        <v>63.774399999999993</v>
      </c>
      <c r="N91">
        <v>51.881250000000001</v>
      </c>
      <c r="O91">
        <v>73.284374999999997</v>
      </c>
      <c r="P91">
        <v>20.544224999999997</v>
      </c>
      <c r="Q91">
        <v>6.4043309520000014</v>
      </c>
      <c r="R91">
        <v>12.568893840000001</v>
      </c>
      <c r="S91">
        <v>8.1649475999999996</v>
      </c>
      <c r="T91">
        <v>0</v>
      </c>
      <c r="U91">
        <v>62.111966400000007</v>
      </c>
      <c r="V91">
        <v>0</v>
      </c>
      <c r="W91">
        <v>0</v>
      </c>
      <c r="X91">
        <v>64.790136016187049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1.6904808000000002</v>
      </c>
      <c r="AF91">
        <v>6.1515000000000013</v>
      </c>
      <c r="AG91">
        <v>29.909639039999995</v>
      </c>
      <c r="AH91">
        <v>0</v>
      </c>
      <c r="AI91">
        <v>0</v>
      </c>
      <c r="AJ91">
        <v>0</v>
      </c>
      <c r="AK91">
        <v>23.132100000000001</v>
      </c>
      <c r="AL91">
        <v>7.8020999999999985</v>
      </c>
      <c r="AM91">
        <v>0</v>
      </c>
      <c r="AN91">
        <v>0</v>
      </c>
      <c r="AO91">
        <v>0</v>
      </c>
      <c r="AP91">
        <v>1.1252303999999997</v>
      </c>
      <c r="AQ91">
        <v>0</v>
      </c>
      <c r="AR91">
        <v>10.182412800000002</v>
      </c>
      <c r="AS91">
        <v>7.0897420799999997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37.921636908205684</v>
      </c>
      <c r="BB91">
        <f t="shared" si="1"/>
        <v>835.84878996081841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394.33560000000006</v>
      </c>
      <c r="L92">
        <v>4.955096940836941</v>
      </c>
      <c r="M92">
        <v>63.774399999999993</v>
      </c>
      <c r="N92">
        <v>51.881250000000001</v>
      </c>
      <c r="O92">
        <v>73.284374999999997</v>
      </c>
      <c r="P92">
        <v>20.544224999999997</v>
      </c>
      <c r="Q92">
        <v>6.4043309520000014</v>
      </c>
      <c r="R92">
        <v>12.568893840000001</v>
      </c>
      <c r="S92">
        <v>8.1649475999999996</v>
      </c>
      <c r="T92">
        <v>0</v>
      </c>
      <c r="U92">
        <v>62.111966400000007</v>
      </c>
      <c r="V92">
        <v>0</v>
      </c>
      <c r="W92">
        <v>0</v>
      </c>
      <c r="X92">
        <v>64.790136016187049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1.6904808000000002</v>
      </c>
      <c r="AF92">
        <v>6.1515000000000013</v>
      </c>
      <c r="AG92">
        <v>29.909639039999995</v>
      </c>
      <c r="AH92">
        <v>0</v>
      </c>
      <c r="AI92">
        <v>0</v>
      </c>
      <c r="AJ92">
        <v>0</v>
      </c>
      <c r="AK92">
        <v>23.132100000000001</v>
      </c>
      <c r="AL92">
        <v>7.8020999999999985</v>
      </c>
      <c r="AM92">
        <v>0</v>
      </c>
      <c r="AN92">
        <v>0</v>
      </c>
      <c r="AO92">
        <v>0</v>
      </c>
      <c r="AP92">
        <v>1.1252303999999997</v>
      </c>
      <c r="AQ92">
        <v>0</v>
      </c>
      <c r="AR92">
        <v>10.182412800000002</v>
      </c>
      <c r="AS92">
        <v>7.0897420799999997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36.885592108205614</v>
      </c>
      <c r="BB92">
        <f t="shared" si="1"/>
        <v>813.01283476081835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348.97880000000004</v>
      </c>
      <c r="L93">
        <v>4.955096940836941</v>
      </c>
      <c r="M93">
        <v>63.774399999999993</v>
      </c>
      <c r="N93">
        <v>51.881250000000001</v>
      </c>
      <c r="O93">
        <v>73.284374999999997</v>
      </c>
      <c r="P93">
        <v>20.544224999999997</v>
      </c>
      <c r="Q93">
        <v>6.4043309520000014</v>
      </c>
      <c r="R93">
        <v>12.568893840000001</v>
      </c>
      <c r="S93">
        <v>8.1649475999999996</v>
      </c>
      <c r="T93">
        <v>0</v>
      </c>
      <c r="U93">
        <v>62.111966400000007</v>
      </c>
      <c r="V93">
        <v>0</v>
      </c>
      <c r="W93">
        <v>0</v>
      </c>
      <c r="X93">
        <v>64.790136016187049</v>
      </c>
      <c r="Y93">
        <v>0</v>
      </c>
      <c r="Z93">
        <v>2.89872</v>
      </c>
      <c r="AA93">
        <v>0</v>
      </c>
      <c r="AB93">
        <v>0</v>
      </c>
      <c r="AC93">
        <v>0</v>
      </c>
      <c r="AD93">
        <v>0</v>
      </c>
      <c r="AE93">
        <v>1.6904808000000002</v>
      </c>
      <c r="AF93">
        <v>6.1515000000000013</v>
      </c>
      <c r="AG93">
        <v>29.909639039999995</v>
      </c>
      <c r="AH93">
        <v>0</v>
      </c>
      <c r="AI93">
        <v>0</v>
      </c>
      <c r="AJ93">
        <v>0</v>
      </c>
      <c r="AK93">
        <v>23.132100000000001</v>
      </c>
      <c r="AL93">
        <v>7.8020999999999985</v>
      </c>
      <c r="AM93">
        <v>0</v>
      </c>
      <c r="AN93">
        <v>0</v>
      </c>
      <c r="AO93">
        <v>0</v>
      </c>
      <c r="AP93">
        <v>1.1252303999999997</v>
      </c>
      <c r="AQ93">
        <v>0</v>
      </c>
      <c r="AR93">
        <v>10.182412800000002</v>
      </c>
      <c r="AS93">
        <v>7.0897420799999997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35.042911436205543</v>
      </c>
      <c r="BB93">
        <f t="shared" si="1"/>
        <v>772.39743543281861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296.31119999999999</v>
      </c>
      <c r="L94">
        <v>4.955096940836941</v>
      </c>
      <c r="M94">
        <v>63.774399999999993</v>
      </c>
      <c r="N94">
        <v>51.881250000000001</v>
      </c>
      <c r="O94">
        <v>73.284374999999997</v>
      </c>
      <c r="P94">
        <v>20.544224999999997</v>
      </c>
      <c r="Q94">
        <v>6.4043309520000014</v>
      </c>
      <c r="R94">
        <v>8.5169527848000008</v>
      </c>
      <c r="S94">
        <v>8.1649475999999996</v>
      </c>
      <c r="T94">
        <v>0</v>
      </c>
      <c r="U94">
        <v>62.111966400000007</v>
      </c>
      <c r="V94">
        <v>0</v>
      </c>
      <c r="W94">
        <v>0</v>
      </c>
      <c r="X94">
        <v>64.790136016187049</v>
      </c>
      <c r="Y94">
        <v>0</v>
      </c>
      <c r="Z94">
        <v>2.89872</v>
      </c>
      <c r="AA94">
        <v>0</v>
      </c>
      <c r="AB94">
        <v>0</v>
      </c>
      <c r="AC94">
        <v>0</v>
      </c>
      <c r="AD94">
        <v>0</v>
      </c>
      <c r="AE94">
        <v>1.6904808000000002</v>
      </c>
      <c r="AF94">
        <v>6.1515000000000013</v>
      </c>
      <c r="AG94">
        <v>29.909639039999995</v>
      </c>
      <c r="AH94">
        <v>0</v>
      </c>
      <c r="AI94">
        <v>0</v>
      </c>
      <c r="AJ94">
        <v>0</v>
      </c>
      <c r="AK94">
        <v>23.132100000000001</v>
      </c>
      <c r="AL94">
        <v>7.8020999999999985</v>
      </c>
      <c r="AM94">
        <v>0</v>
      </c>
      <c r="AN94">
        <v>0</v>
      </c>
      <c r="AO94">
        <v>0</v>
      </c>
      <c r="AP94">
        <v>1.1252303999999997</v>
      </c>
      <c r="AQ94">
        <v>0</v>
      </c>
      <c r="AR94">
        <v>10.182412800000002</v>
      </c>
      <c r="AS94">
        <v>7.0897420799999997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32.581283233805493</v>
      </c>
      <c r="BB94">
        <f t="shared" si="1"/>
        <v>718.13952258001848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280.58657857399999</v>
      </c>
      <c r="L95">
        <v>4.9981320923520931</v>
      </c>
      <c r="M95">
        <v>63.774399999999993</v>
      </c>
      <c r="N95">
        <v>51.881250000000001</v>
      </c>
      <c r="O95">
        <v>73.284374999999997</v>
      </c>
      <c r="P95">
        <v>20.544224999999997</v>
      </c>
      <c r="Q95">
        <v>4.3920000000000003</v>
      </c>
      <c r="R95">
        <v>8.5169527848000008</v>
      </c>
      <c r="S95">
        <v>6.2393590872000013</v>
      </c>
      <c r="T95">
        <v>0</v>
      </c>
      <c r="U95">
        <v>62.111966400000007</v>
      </c>
      <c r="V95">
        <v>0</v>
      </c>
      <c r="W95">
        <v>0</v>
      </c>
      <c r="X95">
        <v>64.790136016187049</v>
      </c>
      <c r="Y95">
        <v>0</v>
      </c>
      <c r="Z95">
        <v>2.89872</v>
      </c>
      <c r="AA95">
        <v>0</v>
      </c>
      <c r="AB95">
        <v>0</v>
      </c>
      <c r="AC95">
        <v>0</v>
      </c>
      <c r="AD95">
        <v>0</v>
      </c>
      <c r="AE95">
        <v>1.6904808000000002</v>
      </c>
      <c r="AF95">
        <v>6.1515000000000013</v>
      </c>
      <c r="AG95">
        <v>29.909639039999995</v>
      </c>
      <c r="AH95">
        <v>0</v>
      </c>
      <c r="AI95">
        <v>0</v>
      </c>
      <c r="AJ95">
        <v>0</v>
      </c>
      <c r="AK95">
        <v>23.132100000000001</v>
      </c>
      <c r="AL95">
        <v>7.8020999999999985</v>
      </c>
      <c r="AM95">
        <v>0</v>
      </c>
      <c r="AN95">
        <v>0</v>
      </c>
      <c r="AO95">
        <v>0</v>
      </c>
      <c r="AP95">
        <v>1.2377534400000001</v>
      </c>
      <c r="AQ95">
        <v>0</v>
      </c>
      <c r="AR95">
        <v>10.182412800000002</v>
      </c>
      <c r="AS95">
        <v>6.9715797120000005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31.729552163463218</v>
      </c>
      <c r="BB95">
        <f t="shared" si="1"/>
        <v>699.36610858307608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280.58565800999997</v>
      </c>
      <c r="L96">
        <v>4.9981320923520931</v>
      </c>
      <c r="M96">
        <v>63.774399999999993</v>
      </c>
      <c r="N96">
        <v>51.881250000000001</v>
      </c>
      <c r="O96">
        <v>73.284374999999997</v>
      </c>
      <c r="P96">
        <v>20.544224999999997</v>
      </c>
      <c r="Q96">
        <v>4.3920000000000003</v>
      </c>
      <c r="R96">
        <v>9.5965248312</v>
      </c>
      <c r="S96">
        <v>6.2393590872000013</v>
      </c>
      <c r="T96">
        <v>0</v>
      </c>
      <c r="U96">
        <v>62.111966400000007</v>
      </c>
      <c r="V96">
        <v>0</v>
      </c>
      <c r="W96">
        <v>0</v>
      </c>
      <c r="X96">
        <v>53.025306906474839</v>
      </c>
      <c r="Y96">
        <v>0</v>
      </c>
      <c r="Z96">
        <v>2.89872</v>
      </c>
      <c r="AA96">
        <v>0</v>
      </c>
      <c r="AB96">
        <v>0</v>
      </c>
      <c r="AC96">
        <v>0</v>
      </c>
      <c r="AD96">
        <v>0</v>
      </c>
      <c r="AE96">
        <v>1.6904808000000002</v>
      </c>
      <c r="AF96">
        <v>6.1515000000000013</v>
      </c>
      <c r="AG96">
        <v>29.909639039999995</v>
      </c>
      <c r="AH96">
        <v>0</v>
      </c>
      <c r="AI96">
        <v>0</v>
      </c>
      <c r="AJ96">
        <v>0</v>
      </c>
      <c r="AK96">
        <v>23.132100000000001</v>
      </c>
      <c r="AL96">
        <v>7.8020999999999985</v>
      </c>
      <c r="AM96">
        <v>0</v>
      </c>
      <c r="AN96">
        <v>0</v>
      </c>
      <c r="AO96">
        <v>0</v>
      </c>
      <c r="AP96">
        <v>1.2377534400000001</v>
      </c>
      <c r="AQ96">
        <v>0</v>
      </c>
      <c r="AR96">
        <v>10.182412800000002</v>
      </c>
      <c r="AS96">
        <v>6.9715797120000005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31.265771644824433</v>
      </c>
      <c r="BB96">
        <f t="shared" si="1"/>
        <v>689.14371147440261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280.58657857399999</v>
      </c>
      <c r="L97">
        <v>4.9981320923520931</v>
      </c>
      <c r="M97">
        <v>63.774399999999993</v>
      </c>
      <c r="N97">
        <v>51.881250000000001</v>
      </c>
      <c r="O97">
        <v>73.284374999999997</v>
      </c>
      <c r="P97">
        <v>20.544224999999997</v>
      </c>
      <c r="Q97">
        <v>4.3920000000000003</v>
      </c>
      <c r="R97">
        <v>9.5965248312</v>
      </c>
      <c r="S97">
        <v>6.2393590872000013</v>
      </c>
      <c r="T97">
        <v>0</v>
      </c>
      <c r="U97">
        <v>62.111966400000007</v>
      </c>
      <c r="V97">
        <v>0</v>
      </c>
      <c r="W97">
        <v>0</v>
      </c>
      <c r="X97">
        <v>45.119551510791375</v>
      </c>
      <c r="Y97">
        <v>0</v>
      </c>
      <c r="Z97">
        <v>2.89872</v>
      </c>
      <c r="AA97">
        <v>0</v>
      </c>
      <c r="AB97">
        <v>0</v>
      </c>
      <c r="AC97">
        <v>0</v>
      </c>
      <c r="AD97">
        <v>0</v>
      </c>
      <c r="AE97">
        <v>1.6904808000000002</v>
      </c>
      <c r="AF97">
        <v>6.1515000000000013</v>
      </c>
      <c r="AG97">
        <v>29.909639039999995</v>
      </c>
      <c r="AH97">
        <v>0</v>
      </c>
      <c r="AI97">
        <v>0</v>
      </c>
      <c r="AJ97">
        <v>0</v>
      </c>
      <c r="AK97">
        <v>23.132100000000001</v>
      </c>
      <c r="AL97">
        <v>7.8020999999999985</v>
      </c>
      <c r="AM97">
        <v>0</v>
      </c>
      <c r="AN97">
        <v>0</v>
      </c>
      <c r="AO97">
        <v>0</v>
      </c>
      <c r="AP97">
        <v>1.2377534400000001</v>
      </c>
      <c r="AQ97">
        <v>0</v>
      </c>
      <c r="AR97">
        <v>10.182412800000002</v>
      </c>
      <c r="AS97">
        <v>6.9715797120000005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30.92270214465173</v>
      </c>
      <c r="BB97">
        <f t="shared" si="1"/>
        <v>681.58194614289187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280.58565800999997</v>
      </c>
      <c r="L98">
        <v>4.9981320923520931</v>
      </c>
      <c r="M98">
        <v>63.774399999999993</v>
      </c>
      <c r="N98">
        <v>51.881250000000001</v>
      </c>
      <c r="O98">
        <v>73.284374999999997</v>
      </c>
      <c r="P98">
        <v>20.544224999999997</v>
      </c>
      <c r="Q98">
        <v>4.3920000000000003</v>
      </c>
      <c r="R98">
        <v>9.5965248312</v>
      </c>
      <c r="S98">
        <v>6.2393590872000013</v>
      </c>
      <c r="T98">
        <v>0</v>
      </c>
      <c r="U98">
        <v>62.111966400000007</v>
      </c>
      <c r="V98">
        <v>0</v>
      </c>
      <c r="W98">
        <v>0</v>
      </c>
      <c r="X98">
        <v>45.119551510791375</v>
      </c>
      <c r="Y98">
        <v>0</v>
      </c>
      <c r="Z98">
        <v>2.89872</v>
      </c>
      <c r="AA98">
        <v>0</v>
      </c>
      <c r="AB98">
        <v>0</v>
      </c>
      <c r="AC98">
        <v>0</v>
      </c>
      <c r="AD98">
        <v>0</v>
      </c>
      <c r="AE98">
        <v>1.6904808000000002</v>
      </c>
      <c r="AF98">
        <v>6.1515000000000013</v>
      </c>
      <c r="AG98">
        <v>29.909639039999995</v>
      </c>
      <c r="AH98">
        <v>0</v>
      </c>
      <c r="AI98">
        <v>0</v>
      </c>
      <c r="AJ98">
        <v>0</v>
      </c>
      <c r="AK98">
        <v>23.132100000000001</v>
      </c>
      <c r="AL98">
        <v>7.8020999999999985</v>
      </c>
      <c r="AM98">
        <v>0</v>
      </c>
      <c r="AN98">
        <v>0</v>
      </c>
      <c r="AO98">
        <v>0</v>
      </c>
      <c r="AP98">
        <v>1.2377534400000001</v>
      </c>
      <c r="AQ98">
        <v>0</v>
      </c>
      <c r="AR98">
        <v>10.182412800000002</v>
      </c>
      <c r="AS98">
        <v>6.9715797120000005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30.922661860651765</v>
      </c>
      <c r="BB98">
        <f t="shared" si="1"/>
        <v>681.58106586289182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10.1418699397605</v>
      </c>
      <c r="L99">
        <f t="shared" si="2"/>
        <v>0.16051780274891772</v>
      </c>
      <c r="M99">
        <f t="shared" si="2"/>
        <v>1.3026982296836993</v>
      </c>
      <c r="N99">
        <f t="shared" si="2"/>
        <v>1.1397375005674599</v>
      </c>
      <c r="O99">
        <f t="shared" si="2"/>
        <v>1.6125346576610025</v>
      </c>
      <c r="P99">
        <f t="shared" si="2"/>
        <v>0.45483617400000076</v>
      </c>
      <c r="Q99">
        <f t="shared" si="2"/>
        <v>0.17496114818400002</v>
      </c>
      <c r="R99">
        <f t="shared" si="2"/>
        <v>0.34762813780320029</v>
      </c>
      <c r="S99">
        <f t="shared" si="2"/>
        <v>0.2202304788468</v>
      </c>
      <c r="T99">
        <f t="shared" si="2"/>
        <v>0</v>
      </c>
      <c r="U99">
        <f t="shared" si="2"/>
        <v>1.490687193599997</v>
      </c>
      <c r="V99">
        <f t="shared" si="2"/>
        <v>0</v>
      </c>
      <c r="W99">
        <f t="shared" si="2"/>
        <v>0</v>
      </c>
      <c r="X99">
        <f t="shared" si="2"/>
        <v>1.2903261178559342</v>
      </c>
      <c r="Y99">
        <f t="shared" si="2"/>
        <v>0</v>
      </c>
      <c r="Z99">
        <f t="shared" si="2"/>
        <v>4.3206870959999977E-2</v>
      </c>
      <c r="AA99">
        <f t="shared" si="2"/>
        <v>0</v>
      </c>
      <c r="AB99">
        <f t="shared" si="2"/>
        <v>5.3497286333999999E-2</v>
      </c>
      <c r="AC99">
        <f t="shared" si="2"/>
        <v>3.9138923150999996E-2</v>
      </c>
      <c r="AD99">
        <f t="shared" si="2"/>
        <v>6.6190780555200002E-2</v>
      </c>
      <c r="AE99">
        <f t="shared" si="2"/>
        <v>0.11303456218559987</v>
      </c>
      <c r="AF99">
        <f t="shared" si="2"/>
        <v>0.17757330000000016</v>
      </c>
      <c r="AG99">
        <f t="shared" si="2"/>
        <v>0.7178313369599999</v>
      </c>
      <c r="AH99">
        <f t="shared" si="2"/>
        <v>0.29530490399999981</v>
      </c>
      <c r="AI99">
        <f t="shared" si="2"/>
        <v>2.2923165599999993E-2</v>
      </c>
      <c r="AJ99">
        <f t="shared" si="2"/>
        <v>0</v>
      </c>
      <c r="AK99">
        <f t="shared" si="2"/>
        <v>0.55517040000000017</v>
      </c>
      <c r="AL99">
        <f t="shared" si="2"/>
        <v>0.32595440000000037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4.5965661839999998E-2</v>
      </c>
      <c r="AQ99">
        <f t="shared" si="2"/>
        <v>0.32141120000000017</v>
      </c>
      <c r="AR99">
        <f t="shared" si="2"/>
        <v>0.27553124159999998</v>
      </c>
      <c r="AS99">
        <f t="shared" si="2"/>
        <v>0.18681470380799972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0.93638000383850262</v>
      </c>
      <c r="BB99">
        <f t="shared" si="1"/>
        <v>20.639196113866809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90.356846652000016</v>
      </c>
      <c r="L3">
        <v>34.42064663291962</v>
      </c>
      <c r="M3">
        <v>0</v>
      </c>
      <c r="N3">
        <v>19.255187301587302</v>
      </c>
      <c r="O3">
        <v>37.286458706693956</v>
      </c>
      <c r="P3">
        <v>36.440229000000002</v>
      </c>
      <c r="Q3">
        <v>2.5171399999999999</v>
      </c>
      <c r="R3">
        <v>5.6747712259999998</v>
      </c>
      <c r="S3">
        <v>3.6220737820000002</v>
      </c>
      <c r="T3">
        <v>0</v>
      </c>
      <c r="U3">
        <v>330.96230639999993</v>
      </c>
      <c r="V3">
        <v>0</v>
      </c>
      <c r="W3">
        <v>0</v>
      </c>
      <c r="X3">
        <v>19.300490609352519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1.140587</v>
      </c>
      <c r="AF3">
        <v>0</v>
      </c>
      <c r="AG3">
        <v>0</v>
      </c>
      <c r="AH3">
        <v>0</v>
      </c>
      <c r="AI3">
        <v>0</v>
      </c>
      <c r="AJ3">
        <v>0</v>
      </c>
      <c r="AK3">
        <v>13.375450000000001</v>
      </c>
      <c r="AL3">
        <v>2.9510000000000005</v>
      </c>
      <c r="AM3">
        <v>0</v>
      </c>
      <c r="AN3">
        <v>0</v>
      </c>
      <c r="AO3">
        <v>0</v>
      </c>
      <c r="AP3">
        <v>0.71582280000000009</v>
      </c>
      <c r="AQ3">
        <v>0</v>
      </c>
      <c r="AR3">
        <v>10.235184</v>
      </c>
      <c r="AS3">
        <v>6.21859056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26.668119366040287</v>
      </c>
      <c r="BB3">
        <f>SUM(B3:AZ3)-BA3</f>
        <v>587.80466530451315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90.355703304600027</v>
      </c>
      <c r="L4">
        <v>34.42064663291962</v>
      </c>
      <c r="M4">
        <v>0</v>
      </c>
      <c r="N4">
        <v>19.364393650793648</v>
      </c>
      <c r="O4">
        <v>26.63704926085968</v>
      </c>
      <c r="P4">
        <v>36.440229000000002</v>
      </c>
      <c r="Q4">
        <v>2.5171399999999999</v>
      </c>
      <c r="R4">
        <v>5.6747712259999998</v>
      </c>
      <c r="S4">
        <v>3.6220737820000002</v>
      </c>
      <c r="T4">
        <v>0</v>
      </c>
      <c r="U4">
        <v>330.96230639999993</v>
      </c>
      <c r="V4">
        <v>0</v>
      </c>
      <c r="W4">
        <v>0</v>
      </c>
      <c r="X4">
        <v>19.300490609352519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1.140587</v>
      </c>
      <c r="AF4">
        <v>0</v>
      </c>
      <c r="AG4">
        <v>0</v>
      </c>
      <c r="AH4">
        <v>0</v>
      </c>
      <c r="AI4">
        <v>0</v>
      </c>
      <c r="AJ4">
        <v>0</v>
      </c>
      <c r="AK4">
        <v>13.375450000000001</v>
      </c>
      <c r="AL4">
        <v>2.9510000000000005</v>
      </c>
      <c r="AM4">
        <v>0</v>
      </c>
      <c r="AN4">
        <v>0</v>
      </c>
      <c r="AO4">
        <v>0</v>
      </c>
      <c r="AP4">
        <v>0.71582280000000009</v>
      </c>
      <c r="AQ4">
        <v>0</v>
      </c>
      <c r="AR4">
        <v>10.235184</v>
      </c>
      <c r="AS4">
        <v>6.21859056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26.210624809546637</v>
      </c>
      <c r="BB4">
        <f t="shared" ref="BB4:BB67" si="0">SUM(B4:AZ4)-BA4</f>
        <v>577.7208134169789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90.356846652000016</v>
      </c>
      <c r="L5">
        <v>34.42064663291962</v>
      </c>
      <c r="M5">
        <v>0</v>
      </c>
      <c r="N5">
        <v>16.824711111111114</v>
      </c>
      <c r="O5">
        <v>20.526064498521723</v>
      </c>
      <c r="P5">
        <v>36.440229000000002</v>
      </c>
      <c r="Q5">
        <v>2.5171399999999999</v>
      </c>
      <c r="R5">
        <v>5.6747712259999998</v>
      </c>
      <c r="S5">
        <v>3.5764683360000005</v>
      </c>
      <c r="T5">
        <v>0</v>
      </c>
      <c r="U5">
        <v>330.96230639999993</v>
      </c>
      <c r="V5">
        <v>0</v>
      </c>
      <c r="W5">
        <v>0</v>
      </c>
      <c r="X5">
        <v>18.186946522302158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1.140587</v>
      </c>
      <c r="AF5">
        <v>0</v>
      </c>
      <c r="AG5">
        <v>0</v>
      </c>
      <c r="AH5">
        <v>0</v>
      </c>
      <c r="AI5">
        <v>0</v>
      </c>
      <c r="AJ5">
        <v>0</v>
      </c>
      <c r="AK5">
        <v>13.375450000000001</v>
      </c>
      <c r="AL5">
        <v>2.9510000000000005</v>
      </c>
      <c r="AM5">
        <v>0</v>
      </c>
      <c r="AN5">
        <v>0</v>
      </c>
      <c r="AO5">
        <v>0</v>
      </c>
      <c r="AP5">
        <v>0.71582280000000009</v>
      </c>
      <c r="AQ5">
        <v>0</v>
      </c>
      <c r="AR5">
        <v>10.235184</v>
      </c>
      <c r="AS5">
        <v>6.21859056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25.784928437084289</v>
      </c>
      <c r="BB5">
        <f t="shared" si="0"/>
        <v>568.33783630177027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90.355703304600027</v>
      </c>
      <c r="L6">
        <v>34.42064663291962</v>
      </c>
      <c r="M6">
        <v>0</v>
      </c>
      <c r="N6">
        <v>19.364393650793648</v>
      </c>
      <c r="O6">
        <v>24.600054340080355</v>
      </c>
      <c r="P6">
        <v>36.440229000000002</v>
      </c>
      <c r="Q6">
        <v>2.5171399999999999</v>
      </c>
      <c r="R6">
        <v>5.6747712259999998</v>
      </c>
      <c r="S6">
        <v>3.6220737820000002</v>
      </c>
      <c r="T6">
        <v>0</v>
      </c>
      <c r="U6">
        <v>330.96230639999993</v>
      </c>
      <c r="V6">
        <v>0</v>
      </c>
      <c r="W6">
        <v>0</v>
      </c>
      <c r="X6">
        <v>18.186946522302158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1.140587</v>
      </c>
      <c r="AF6">
        <v>0</v>
      </c>
      <c r="AG6">
        <v>0</v>
      </c>
      <c r="AH6">
        <v>0</v>
      </c>
      <c r="AI6">
        <v>0</v>
      </c>
      <c r="AJ6">
        <v>0</v>
      </c>
      <c r="AK6">
        <v>13.375450000000001</v>
      </c>
      <c r="AL6">
        <v>2.9510000000000005</v>
      </c>
      <c r="AM6">
        <v>0</v>
      </c>
      <c r="AN6">
        <v>0</v>
      </c>
      <c r="AO6">
        <v>0</v>
      </c>
      <c r="AP6">
        <v>0.71582280000000009</v>
      </c>
      <c r="AQ6">
        <v>0</v>
      </c>
      <c r="AR6">
        <v>7.2908159999999995</v>
      </c>
      <c r="AS6">
        <v>6.21859056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25.946106130330136</v>
      </c>
      <c r="BB6">
        <f t="shared" si="0"/>
        <v>571.89042508836565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90.356846652000016</v>
      </c>
      <c r="L7">
        <v>34.42064663291962</v>
      </c>
      <c r="M7">
        <v>0</v>
      </c>
      <c r="N7">
        <v>19.364393650793648</v>
      </c>
      <c r="O7">
        <v>28.674044181638997</v>
      </c>
      <c r="P7">
        <v>36.440229000000002</v>
      </c>
      <c r="Q7">
        <v>2.5171399999999999</v>
      </c>
      <c r="R7">
        <v>5.6747712259999998</v>
      </c>
      <c r="S7">
        <v>3.6220737820000002</v>
      </c>
      <c r="T7">
        <v>0</v>
      </c>
      <c r="U7">
        <v>330.96230639999993</v>
      </c>
      <c r="V7">
        <v>0</v>
      </c>
      <c r="W7">
        <v>0</v>
      </c>
      <c r="X7">
        <v>18.57472718057554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1.140587</v>
      </c>
      <c r="AF7">
        <v>0</v>
      </c>
      <c r="AG7">
        <v>0</v>
      </c>
      <c r="AH7">
        <v>0</v>
      </c>
      <c r="AI7">
        <v>0</v>
      </c>
      <c r="AJ7">
        <v>0</v>
      </c>
      <c r="AK7">
        <v>13.375450000000001</v>
      </c>
      <c r="AL7">
        <v>2.9510000000000005</v>
      </c>
      <c r="AM7">
        <v>0</v>
      </c>
      <c r="AN7">
        <v>0</v>
      </c>
      <c r="AO7">
        <v>0</v>
      </c>
      <c r="AP7">
        <v>0.71582280000000009</v>
      </c>
      <c r="AQ7">
        <v>0</v>
      </c>
      <c r="AR7">
        <v>6.1691520000000004</v>
      </c>
      <c r="AS7">
        <v>6.21859056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26.091116127021408</v>
      </c>
      <c r="BB7">
        <f t="shared" si="0"/>
        <v>575.08666493890644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90.355703304600027</v>
      </c>
      <c r="L8">
        <v>34.42064663291962</v>
      </c>
      <c r="M8">
        <v>0</v>
      </c>
      <c r="N8">
        <v>19.364393650793648</v>
      </c>
      <c r="O8">
        <v>28.674044181638997</v>
      </c>
      <c r="P8">
        <v>36.440229000000002</v>
      </c>
      <c r="Q8">
        <v>2.5171399999999999</v>
      </c>
      <c r="R8">
        <v>5.6747712259999998</v>
      </c>
      <c r="S8">
        <v>3.6220737820000002</v>
      </c>
      <c r="T8">
        <v>0</v>
      </c>
      <c r="U8">
        <v>330.96230639999993</v>
      </c>
      <c r="V8">
        <v>0</v>
      </c>
      <c r="W8">
        <v>0</v>
      </c>
      <c r="X8">
        <v>18.57472718057554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1.140587</v>
      </c>
      <c r="AF8">
        <v>0</v>
      </c>
      <c r="AG8">
        <v>0</v>
      </c>
      <c r="AH8">
        <v>0</v>
      </c>
      <c r="AI8">
        <v>0</v>
      </c>
      <c r="AJ8">
        <v>0</v>
      </c>
      <c r="AK8">
        <v>13.375450000000001</v>
      </c>
      <c r="AL8">
        <v>2.9510000000000005</v>
      </c>
      <c r="AM8">
        <v>0</v>
      </c>
      <c r="AN8">
        <v>0</v>
      </c>
      <c r="AO8">
        <v>0</v>
      </c>
      <c r="AP8">
        <v>0.71582280000000009</v>
      </c>
      <c r="AQ8">
        <v>0</v>
      </c>
      <c r="AR8">
        <v>6.1691520000000004</v>
      </c>
      <c r="AS8">
        <v>6.21859056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26.091066384921405</v>
      </c>
      <c r="BB8">
        <f t="shared" si="0"/>
        <v>575.08557133360648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90.370926549900005</v>
      </c>
      <c r="L9">
        <v>34.42064663291962</v>
      </c>
      <c r="M9">
        <v>0</v>
      </c>
      <c r="N9">
        <v>19.364393650793648</v>
      </c>
      <c r="O9">
        <v>34.593551421423697</v>
      </c>
      <c r="P9">
        <v>36.440229000000002</v>
      </c>
      <c r="Q9">
        <v>2.5171399999999999</v>
      </c>
      <c r="R9">
        <v>5.6747712259999998</v>
      </c>
      <c r="S9">
        <v>3.6220737820000002</v>
      </c>
      <c r="T9">
        <v>0</v>
      </c>
      <c r="U9">
        <v>330.96230639999993</v>
      </c>
      <c r="V9">
        <v>0</v>
      </c>
      <c r="W9">
        <v>0</v>
      </c>
      <c r="X9">
        <v>19.484570458992806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1.140587</v>
      </c>
      <c r="AF9">
        <v>0</v>
      </c>
      <c r="AG9">
        <v>0</v>
      </c>
      <c r="AH9">
        <v>0</v>
      </c>
      <c r="AI9">
        <v>0</v>
      </c>
      <c r="AJ9">
        <v>0</v>
      </c>
      <c r="AK9">
        <v>13.375450000000001</v>
      </c>
      <c r="AL9">
        <v>2.9510000000000005</v>
      </c>
      <c r="AM9">
        <v>0</v>
      </c>
      <c r="AN9">
        <v>0</v>
      </c>
      <c r="AO9">
        <v>0</v>
      </c>
      <c r="AP9">
        <v>1.8546317999999999</v>
      </c>
      <c r="AQ9">
        <v>0</v>
      </c>
      <c r="AR9">
        <v>6.1691520000000004</v>
      </c>
      <c r="AS9">
        <v>4.1001695999999992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26.345605782415838</v>
      </c>
      <c r="BB9">
        <f t="shared" si="0"/>
        <v>580.69599373961387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90.369822851999999</v>
      </c>
      <c r="L10">
        <v>34.42064663291962</v>
      </c>
      <c r="M10">
        <v>0</v>
      </c>
      <c r="N10">
        <v>19.255187301587302</v>
      </c>
      <c r="O10">
        <v>33.892825168675614</v>
      </c>
      <c r="P10">
        <v>36.440229000000002</v>
      </c>
      <c r="Q10">
        <v>2.5171399999999999</v>
      </c>
      <c r="R10">
        <v>5.6747712259999998</v>
      </c>
      <c r="S10">
        <v>3.6220737820000002</v>
      </c>
      <c r="T10">
        <v>0</v>
      </c>
      <c r="U10">
        <v>330.96230639999993</v>
      </c>
      <c r="V10">
        <v>0</v>
      </c>
      <c r="W10">
        <v>0</v>
      </c>
      <c r="X10">
        <v>19.484570458992806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1.140587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13.375450000000001</v>
      </c>
      <c r="AL10">
        <v>2.9510000000000005</v>
      </c>
      <c r="AM10">
        <v>0</v>
      </c>
      <c r="AN10">
        <v>0</v>
      </c>
      <c r="AO10">
        <v>0</v>
      </c>
      <c r="AP10">
        <v>1.8546317999999999</v>
      </c>
      <c r="AQ10">
        <v>0</v>
      </c>
      <c r="AR10">
        <v>6.1691520000000004</v>
      </c>
      <c r="AS10">
        <v>4.1001695999999992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26.310406647490993</v>
      </c>
      <c r="BB10">
        <f t="shared" si="0"/>
        <v>579.92015657468437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90.370926549900005</v>
      </c>
      <c r="L11">
        <v>33.852942291366091</v>
      </c>
      <c r="M11">
        <v>0</v>
      </c>
      <c r="N11">
        <v>19.255187301587302</v>
      </c>
      <c r="O11">
        <v>35.03354232431203</v>
      </c>
      <c r="P11">
        <v>36.440229000000002</v>
      </c>
      <c r="Q11">
        <v>2.5171399999999999</v>
      </c>
      <c r="R11">
        <v>5.57561369</v>
      </c>
      <c r="S11">
        <v>3.5764683360000005</v>
      </c>
      <c r="T11">
        <v>0</v>
      </c>
      <c r="U11">
        <v>330.96230639999993</v>
      </c>
      <c r="V11">
        <v>0</v>
      </c>
      <c r="W11">
        <v>0</v>
      </c>
      <c r="X11">
        <v>19.484570458992806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1.140587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13.375450000000001</v>
      </c>
      <c r="AL11">
        <v>2.9510000000000005</v>
      </c>
      <c r="AM11">
        <v>0</v>
      </c>
      <c r="AN11">
        <v>0</v>
      </c>
      <c r="AO11">
        <v>0</v>
      </c>
      <c r="AP11">
        <v>1.8546317999999999</v>
      </c>
      <c r="AQ11">
        <v>0</v>
      </c>
      <c r="AR11">
        <v>6.1691520000000004</v>
      </c>
      <c r="AS11">
        <v>4.1001695999999992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26.329040817125588</v>
      </c>
      <c r="BB11">
        <f t="shared" si="0"/>
        <v>580.33087593503262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90.369822851999999</v>
      </c>
      <c r="L12">
        <v>33.852942291366091</v>
      </c>
      <c r="M12">
        <v>0</v>
      </c>
      <c r="N12">
        <v>19.255187301587302</v>
      </c>
      <c r="O12">
        <v>35.176131968766576</v>
      </c>
      <c r="P12">
        <v>36.440229000000002</v>
      </c>
      <c r="Q12">
        <v>2.5171399999999999</v>
      </c>
      <c r="R12">
        <v>5.57561369</v>
      </c>
      <c r="S12">
        <v>3.5764683360000005</v>
      </c>
      <c r="T12">
        <v>0</v>
      </c>
      <c r="U12">
        <v>330.96230639999993</v>
      </c>
      <c r="V12">
        <v>0</v>
      </c>
      <c r="W12">
        <v>0</v>
      </c>
      <c r="X12">
        <v>19.484570458992806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1.140587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13.375450000000001</v>
      </c>
      <c r="AL12">
        <v>2.9510000000000005</v>
      </c>
      <c r="AM12">
        <v>0</v>
      </c>
      <c r="AN12">
        <v>0</v>
      </c>
      <c r="AO12">
        <v>0</v>
      </c>
      <c r="AP12">
        <v>1.8546317999999999</v>
      </c>
      <c r="AQ12">
        <v>0</v>
      </c>
      <c r="AR12">
        <v>6.1691520000000004</v>
      </c>
      <c r="AS12">
        <v>4.1001695999999992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26.335181147694882</v>
      </c>
      <c r="BB12">
        <f t="shared" si="0"/>
        <v>580.46622155101784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90.370926549900005</v>
      </c>
      <c r="L13">
        <v>33.852942291366091</v>
      </c>
      <c r="M13">
        <v>0</v>
      </c>
      <c r="N13">
        <v>19.255187301587302</v>
      </c>
      <c r="O13">
        <v>28.657748222272758</v>
      </c>
      <c r="P13">
        <v>36.440229000000002</v>
      </c>
      <c r="Q13">
        <v>2.5171399999999999</v>
      </c>
      <c r="R13">
        <v>5.57561369</v>
      </c>
      <c r="S13">
        <v>3.5769885279999998</v>
      </c>
      <c r="T13">
        <v>0</v>
      </c>
      <c r="U13">
        <v>330.96230639999993</v>
      </c>
      <c r="V13">
        <v>0</v>
      </c>
      <c r="W13">
        <v>0</v>
      </c>
      <c r="X13">
        <v>19.288327346762593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1.140587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13.375450000000001</v>
      </c>
      <c r="AL13">
        <v>5.902000000000001</v>
      </c>
      <c r="AM13">
        <v>0</v>
      </c>
      <c r="AN13">
        <v>0</v>
      </c>
      <c r="AO13">
        <v>0</v>
      </c>
      <c r="AP13">
        <v>1.8546317999999999</v>
      </c>
      <c r="AQ13">
        <v>0</v>
      </c>
      <c r="AR13">
        <v>6.1691520000000004</v>
      </c>
      <c r="AS13">
        <v>4.1001695999999992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26.171910408737354</v>
      </c>
      <c r="BB13">
        <f t="shared" si="0"/>
        <v>576.86748932115131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90.369822851999999</v>
      </c>
      <c r="L14">
        <v>33.852942291366091</v>
      </c>
      <c r="M14">
        <v>0</v>
      </c>
      <c r="N14">
        <v>19.255187301587302</v>
      </c>
      <c r="O14">
        <v>34.14133854901069</v>
      </c>
      <c r="P14">
        <v>36.440229000000002</v>
      </c>
      <c r="Q14">
        <v>2.5171399999999999</v>
      </c>
      <c r="R14">
        <v>5.57561369</v>
      </c>
      <c r="S14">
        <v>3.5769885279999998</v>
      </c>
      <c r="T14">
        <v>0</v>
      </c>
      <c r="U14">
        <v>330.96230639999993</v>
      </c>
      <c r="V14">
        <v>0</v>
      </c>
      <c r="W14">
        <v>0</v>
      </c>
      <c r="X14">
        <v>19.484570458992806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1.140587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13.375450000000001</v>
      </c>
      <c r="AL14">
        <v>13.574600000000002</v>
      </c>
      <c r="AM14">
        <v>0</v>
      </c>
      <c r="AN14">
        <v>0</v>
      </c>
      <c r="AO14">
        <v>0</v>
      </c>
      <c r="AP14">
        <v>1.8546317999999999</v>
      </c>
      <c r="AQ14">
        <v>0</v>
      </c>
      <c r="AR14">
        <v>6.1691520000000004</v>
      </c>
      <c r="AS14">
        <v>4.1001695999999992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26.751358010069211</v>
      </c>
      <c r="BB14">
        <f t="shared" si="0"/>
        <v>589.63937146088767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90.371313673200007</v>
      </c>
      <c r="L15">
        <v>33.852942291366091</v>
      </c>
      <c r="M15">
        <v>0</v>
      </c>
      <c r="N15">
        <v>19.255187301587302</v>
      </c>
      <c r="O15">
        <v>31.395469395800163</v>
      </c>
      <c r="P15">
        <v>36.440229000000002</v>
      </c>
      <c r="Q15">
        <v>2.5171399999999999</v>
      </c>
      <c r="R15">
        <v>5.57561369</v>
      </c>
      <c r="S15">
        <v>3.5780291659999999</v>
      </c>
      <c r="T15">
        <v>0</v>
      </c>
      <c r="U15">
        <v>330.96230639999993</v>
      </c>
      <c r="V15">
        <v>0</v>
      </c>
      <c r="W15">
        <v>0</v>
      </c>
      <c r="X15">
        <v>19.569556859712225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1.140587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13.375450000000001</v>
      </c>
      <c r="AL15">
        <v>13.574600000000002</v>
      </c>
      <c r="AM15">
        <v>0</v>
      </c>
      <c r="AN15">
        <v>0</v>
      </c>
      <c r="AO15">
        <v>0</v>
      </c>
      <c r="AP15">
        <v>0.71582280000000009</v>
      </c>
      <c r="AQ15">
        <v>0</v>
      </c>
      <c r="AR15">
        <v>5.3279040000000002</v>
      </c>
      <c r="AS15">
        <v>4.1001695999999992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26.550051300884633</v>
      </c>
      <c r="BB15">
        <f t="shared" si="0"/>
        <v>585.20226987678086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90.370404378000003</v>
      </c>
      <c r="L16">
        <v>33.852942291366091</v>
      </c>
      <c r="M16">
        <v>0</v>
      </c>
      <c r="N16">
        <v>19.255187301587302</v>
      </c>
      <c r="O16">
        <v>31.538059040254719</v>
      </c>
      <c r="P16">
        <v>36.440229000000002</v>
      </c>
      <c r="Q16">
        <v>2.5171399999999999</v>
      </c>
      <c r="R16">
        <v>5.57561369</v>
      </c>
      <c r="S16">
        <v>3.5780291659999999</v>
      </c>
      <c r="T16">
        <v>0</v>
      </c>
      <c r="U16">
        <v>330.96230639999993</v>
      </c>
      <c r="V16">
        <v>0</v>
      </c>
      <c r="W16">
        <v>0</v>
      </c>
      <c r="X16">
        <v>19.569556859712225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1.140587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13.375450000000001</v>
      </c>
      <c r="AL16">
        <v>13.574600000000002</v>
      </c>
      <c r="AM16">
        <v>0</v>
      </c>
      <c r="AN16">
        <v>0</v>
      </c>
      <c r="AO16">
        <v>0</v>
      </c>
      <c r="AP16">
        <v>0.71582280000000009</v>
      </c>
      <c r="AQ16">
        <v>0</v>
      </c>
      <c r="AR16">
        <v>5.3279040000000002</v>
      </c>
      <c r="AS16">
        <v>4.1001695999999992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26.556200041953943</v>
      </c>
      <c r="BB16">
        <f t="shared" si="0"/>
        <v>585.33780148496623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90.371313673200007</v>
      </c>
      <c r="L17">
        <v>34.42064663291962</v>
      </c>
      <c r="M17">
        <v>0</v>
      </c>
      <c r="N17">
        <v>16.824711111111114</v>
      </c>
      <c r="O17">
        <v>27.859246213327271</v>
      </c>
      <c r="P17">
        <v>32.971029000000001</v>
      </c>
      <c r="Q17">
        <v>2.5171399999999999</v>
      </c>
      <c r="R17">
        <v>5.6747712259999998</v>
      </c>
      <c r="S17">
        <v>3.5780291659999999</v>
      </c>
      <c r="T17">
        <v>0</v>
      </c>
      <c r="U17">
        <v>330.96230639999993</v>
      </c>
      <c r="V17">
        <v>0</v>
      </c>
      <c r="W17">
        <v>0</v>
      </c>
      <c r="X17">
        <v>19.569556859712225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1.140587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13.375450000000001</v>
      </c>
      <c r="AL17">
        <v>13.574600000000002</v>
      </c>
      <c r="AM17">
        <v>0</v>
      </c>
      <c r="AN17">
        <v>0</v>
      </c>
      <c r="AO17">
        <v>0</v>
      </c>
      <c r="AP17">
        <v>0.71582280000000009</v>
      </c>
      <c r="AQ17">
        <v>0</v>
      </c>
      <c r="AR17">
        <v>5.3279040000000002</v>
      </c>
      <c r="AS17">
        <v>4.1001695999999992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26.169474861018706</v>
      </c>
      <c r="BB17">
        <f t="shared" si="0"/>
        <v>576.81380882125143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90.370404378000003</v>
      </c>
      <c r="L18">
        <v>34.42064663291962</v>
      </c>
      <c r="M18">
        <v>0</v>
      </c>
      <c r="N18">
        <v>18.348520634920632</v>
      </c>
      <c r="O18">
        <v>30.776222939883255</v>
      </c>
      <c r="P18">
        <v>32.971029000000001</v>
      </c>
      <c r="Q18">
        <v>2.5171399999999999</v>
      </c>
      <c r="R18">
        <v>5.6747712259999998</v>
      </c>
      <c r="S18">
        <v>3.5780291659999999</v>
      </c>
      <c r="T18">
        <v>0</v>
      </c>
      <c r="U18">
        <v>330.96230639999993</v>
      </c>
      <c r="V18">
        <v>0</v>
      </c>
      <c r="W18">
        <v>0</v>
      </c>
      <c r="X18">
        <v>19.569556859712225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1.140587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13.375450000000001</v>
      </c>
      <c r="AL18">
        <v>5.902000000000001</v>
      </c>
      <c r="AM18">
        <v>0</v>
      </c>
      <c r="AN18">
        <v>0</v>
      </c>
      <c r="AO18">
        <v>0</v>
      </c>
      <c r="AP18">
        <v>0.71582280000000009</v>
      </c>
      <c r="AQ18">
        <v>0</v>
      </c>
      <c r="AR18">
        <v>5.3279040000000002</v>
      </c>
      <c r="AS18">
        <v>4.1001695999999992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26.029174443992808</v>
      </c>
      <c r="BB18">
        <f t="shared" si="0"/>
        <v>573.72138619344275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90.371313673200007</v>
      </c>
      <c r="L19">
        <v>34.428784139213853</v>
      </c>
      <c r="M19">
        <v>0</v>
      </c>
      <c r="N19">
        <v>17.840584126984126</v>
      </c>
      <c r="O19">
        <v>37.192756940338114</v>
      </c>
      <c r="P19">
        <v>32.971029000000001</v>
      </c>
      <c r="Q19">
        <v>2.5171399999999999</v>
      </c>
      <c r="R19">
        <v>5.6747712259999998</v>
      </c>
      <c r="S19">
        <v>3.5780291659999999</v>
      </c>
      <c r="T19">
        <v>0</v>
      </c>
      <c r="U19">
        <v>330.96230639999993</v>
      </c>
      <c r="V19">
        <v>0</v>
      </c>
      <c r="W19">
        <v>0</v>
      </c>
      <c r="X19">
        <v>19.170519818705035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1.140587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13.375450000000001</v>
      </c>
      <c r="AL19">
        <v>2.9510000000000005</v>
      </c>
      <c r="AM19">
        <v>0</v>
      </c>
      <c r="AN19">
        <v>0</v>
      </c>
      <c r="AO19">
        <v>0</v>
      </c>
      <c r="AP19">
        <v>1.8546317999999999</v>
      </c>
      <c r="AQ19">
        <v>0</v>
      </c>
      <c r="AR19">
        <v>5.3279040000000002</v>
      </c>
      <c r="AS19">
        <v>4.1001695999999992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26.190033222519851</v>
      </c>
      <c r="BB19">
        <f t="shared" si="0"/>
        <v>577.26694366792117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90.370404378000003</v>
      </c>
      <c r="L20">
        <v>34.428784139213853</v>
      </c>
      <c r="M20">
        <v>0</v>
      </c>
      <c r="N20">
        <v>29.52312380952381</v>
      </c>
      <c r="O20">
        <v>37.025723356834206</v>
      </c>
      <c r="P20">
        <v>36.291549000000003</v>
      </c>
      <c r="Q20">
        <v>2.5171399999999999</v>
      </c>
      <c r="R20">
        <v>5.6747712259999998</v>
      </c>
      <c r="S20">
        <v>3.5780291659999999</v>
      </c>
      <c r="T20">
        <v>0</v>
      </c>
      <c r="U20">
        <v>330.96230639999993</v>
      </c>
      <c r="V20">
        <v>0</v>
      </c>
      <c r="W20">
        <v>0</v>
      </c>
      <c r="X20">
        <v>19.170519818705035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1.140587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13.375450000000001</v>
      </c>
      <c r="AL20">
        <v>2.9510000000000005</v>
      </c>
      <c r="AM20">
        <v>0</v>
      </c>
      <c r="AN20">
        <v>0</v>
      </c>
      <c r="AO20">
        <v>0</v>
      </c>
      <c r="AP20">
        <v>1.7895569999999998</v>
      </c>
      <c r="AQ20">
        <v>0</v>
      </c>
      <c r="AR20">
        <v>5.3279040000000002</v>
      </c>
      <c r="AS20">
        <v>4.1001695999999992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26.83105287971798</v>
      </c>
      <c r="BB20">
        <f t="shared" si="0"/>
        <v>591.39596601455878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90.371313673200007</v>
      </c>
      <c r="L21">
        <v>34.428784139213853</v>
      </c>
      <c r="M21">
        <v>0</v>
      </c>
      <c r="N21">
        <v>19.148520634920633</v>
      </c>
      <c r="O21">
        <v>35.192427928132823</v>
      </c>
      <c r="P21">
        <v>36.291549000000003</v>
      </c>
      <c r="Q21">
        <v>2.5171399999999999</v>
      </c>
      <c r="R21">
        <v>5.6747712259999998</v>
      </c>
      <c r="S21">
        <v>3.5769885279999998</v>
      </c>
      <c r="T21">
        <v>0</v>
      </c>
      <c r="U21">
        <v>330.96230639999993</v>
      </c>
      <c r="V21">
        <v>0</v>
      </c>
      <c r="W21">
        <v>0</v>
      </c>
      <c r="X21">
        <v>18.709661049640282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1.140587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13.375450000000001</v>
      </c>
      <c r="AL21">
        <v>2.9510000000000005</v>
      </c>
      <c r="AM21">
        <v>0</v>
      </c>
      <c r="AN21">
        <v>0</v>
      </c>
      <c r="AO21">
        <v>0</v>
      </c>
      <c r="AP21">
        <v>1.7895569999999998</v>
      </c>
      <c r="AQ21">
        <v>0</v>
      </c>
      <c r="AR21">
        <v>6.1691520000000004</v>
      </c>
      <c r="AS21">
        <v>4.1001695999999992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26.317733345503655</v>
      </c>
      <c r="BB21">
        <f t="shared" si="0"/>
        <v>580.08164483360383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90.370404378000003</v>
      </c>
      <c r="L22">
        <v>34.428784139213853</v>
      </c>
      <c r="M22">
        <v>0</v>
      </c>
      <c r="N22">
        <v>19.148520634920633</v>
      </c>
      <c r="O22">
        <v>31.619538837085894</v>
      </c>
      <c r="P22">
        <v>32.971029000000001</v>
      </c>
      <c r="Q22">
        <v>2.5171399999999999</v>
      </c>
      <c r="R22">
        <v>5.531763891999999</v>
      </c>
      <c r="S22">
        <v>3.5293505739999995</v>
      </c>
      <c r="T22">
        <v>0</v>
      </c>
      <c r="U22">
        <v>330.96230639999993</v>
      </c>
      <c r="V22">
        <v>0</v>
      </c>
      <c r="W22">
        <v>0</v>
      </c>
      <c r="X22">
        <v>18.405063444604313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1.140587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13.375450000000001</v>
      </c>
      <c r="AL22">
        <v>2.9510000000000005</v>
      </c>
      <c r="AM22">
        <v>0</v>
      </c>
      <c r="AN22">
        <v>0</v>
      </c>
      <c r="AO22">
        <v>0</v>
      </c>
      <c r="AP22">
        <v>1.7895569999999998</v>
      </c>
      <c r="AQ22">
        <v>0</v>
      </c>
      <c r="AR22">
        <v>6.1691520000000004</v>
      </c>
      <c r="AS22">
        <v>4.1001695999999992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25.99702647638744</v>
      </c>
      <c r="BB22">
        <f t="shared" si="0"/>
        <v>573.0127904234372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90.371313673200007</v>
      </c>
      <c r="L23">
        <v>34.291102278537224</v>
      </c>
      <c r="M23">
        <v>0</v>
      </c>
      <c r="N23">
        <v>19.148520634920633</v>
      </c>
      <c r="O23">
        <v>40.896013706314918</v>
      </c>
      <c r="P23">
        <v>36.291549000000003</v>
      </c>
      <c r="Q23">
        <v>2.5171399999999999</v>
      </c>
      <c r="R23">
        <v>5.4173150480000007</v>
      </c>
      <c r="S23">
        <v>3.52860737</v>
      </c>
      <c r="T23">
        <v>0</v>
      </c>
      <c r="U23">
        <v>330.96230639999993</v>
      </c>
      <c r="V23">
        <v>0</v>
      </c>
      <c r="W23">
        <v>0</v>
      </c>
      <c r="X23">
        <v>17.603057602877698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1.140587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13.375450000000001</v>
      </c>
      <c r="AL23">
        <v>2.9510000000000005</v>
      </c>
      <c r="AM23">
        <v>0</v>
      </c>
      <c r="AN23">
        <v>0</v>
      </c>
      <c r="AO23">
        <v>0</v>
      </c>
      <c r="AP23">
        <v>1.7895569999999998</v>
      </c>
      <c r="AQ23">
        <v>0</v>
      </c>
      <c r="AR23">
        <v>6.1691520000000004</v>
      </c>
      <c r="AS23">
        <v>4.1001695999999992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26.497994084321206</v>
      </c>
      <c r="BB23">
        <f t="shared" si="0"/>
        <v>584.05484722952917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90.370404378000003</v>
      </c>
      <c r="L24">
        <v>34.291102278537224</v>
      </c>
      <c r="M24">
        <v>0</v>
      </c>
      <c r="N24">
        <v>19.148520634920633</v>
      </c>
      <c r="O24">
        <v>36.007225896444545</v>
      </c>
      <c r="P24">
        <v>36.291549000000003</v>
      </c>
      <c r="Q24">
        <v>2.5171399999999999</v>
      </c>
      <c r="R24">
        <v>5.4173150480000007</v>
      </c>
      <c r="S24">
        <v>3.52860737</v>
      </c>
      <c r="T24">
        <v>0</v>
      </c>
      <c r="U24">
        <v>330.96230639999993</v>
      </c>
      <c r="V24">
        <v>0</v>
      </c>
      <c r="W24">
        <v>0</v>
      </c>
      <c r="X24">
        <v>17.603057602877698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1.140587</v>
      </c>
      <c r="AF24">
        <v>0</v>
      </c>
      <c r="AG24">
        <v>0</v>
      </c>
      <c r="AH24">
        <v>5.9412885999999991</v>
      </c>
      <c r="AI24">
        <v>0</v>
      </c>
      <c r="AJ24">
        <v>0</v>
      </c>
      <c r="AK24">
        <v>13.375450000000001</v>
      </c>
      <c r="AL24">
        <v>2.9510000000000005</v>
      </c>
      <c r="AM24">
        <v>0</v>
      </c>
      <c r="AN24">
        <v>0</v>
      </c>
      <c r="AO24">
        <v>0</v>
      </c>
      <c r="AP24">
        <v>1.7895569999999998</v>
      </c>
      <c r="AQ24">
        <v>0</v>
      </c>
      <c r="AR24">
        <v>6.1691520000000004</v>
      </c>
      <c r="AS24">
        <v>4.1001695999999992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26.543632953872802</v>
      </c>
      <c r="BB24">
        <f t="shared" si="0"/>
        <v>585.06079985490726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90.300900006000006</v>
      </c>
      <c r="L25">
        <v>32.907160245310251</v>
      </c>
      <c r="M25">
        <v>0</v>
      </c>
      <c r="N25">
        <v>19.364393650793648</v>
      </c>
      <c r="O25">
        <v>49.088807277689327</v>
      </c>
      <c r="P25">
        <v>32.971029000000001</v>
      </c>
      <c r="Q25">
        <v>2.5171399999999999</v>
      </c>
      <c r="R25">
        <v>4.8387266699999989</v>
      </c>
      <c r="S25">
        <v>3.4336342299999996</v>
      </c>
      <c r="T25">
        <v>0</v>
      </c>
      <c r="U25">
        <v>330.96230639999993</v>
      </c>
      <c r="V25">
        <v>0</v>
      </c>
      <c r="W25">
        <v>0</v>
      </c>
      <c r="X25">
        <v>17.359057146043163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1.140587</v>
      </c>
      <c r="AF25">
        <v>0</v>
      </c>
      <c r="AG25">
        <v>0</v>
      </c>
      <c r="AH25">
        <v>11.882577199999998</v>
      </c>
      <c r="AI25">
        <v>0</v>
      </c>
      <c r="AJ25">
        <v>0</v>
      </c>
      <c r="AK25">
        <v>13.375450000000001</v>
      </c>
      <c r="AL25">
        <v>2.9510000000000005</v>
      </c>
      <c r="AM25">
        <v>0</v>
      </c>
      <c r="AN25">
        <v>0</v>
      </c>
      <c r="AO25">
        <v>0</v>
      </c>
      <c r="AP25">
        <v>0.97612199999999993</v>
      </c>
      <c r="AQ25">
        <v>0</v>
      </c>
      <c r="AR25">
        <v>6.1691520000000004</v>
      </c>
      <c r="AS25">
        <v>4.1001695999999992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27.096278665132935</v>
      </c>
      <c r="BB25">
        <f t="shared" si="0"/>
        <v>597.24193376070343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90.299810005200015</v>
      </c>
      <c r="L26">
        <v>34.340294538239547</v>
      </c>
      <c r="M26">
        <v>0</v>
      </c>
      <c r="N26">
        <v>29.999999999999993</v>
      </c>
      <c r="O26">
        <v>50.381250000000001</v>
      </c>
      <c r="P26">
        <v>32.971029000000001</v>
      </c>
      <c r="Q26">
        <v>2.5171399999999999</v>
      </c>
      <c r="R26">
        <v>4.8387266699999989</v>
      </c>
      <c r="S26">
        <v>3.4336342299999996</v>
      </c>
      <c r="T26">
        <v>0</v>
      </c>
      <c r="U26">
        <v>330.96230639999993</v>
      </c>
      <c r="V26">
        <v>0</v>
      </c>
      <c r="W26">
        <v>0</v>
      </c>
      <c r="X26">
        <v>15.864708848920865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1.140587</v>
      </c>
      <c r="AF26">
        <v>0</v>
      </c>
      <c r="AG26">
        <v>0</v>
      </c>
      <c r="AH26">
        <v>17.823865800000004</v>
      </c>
      <c r="AI26">
        <v>0</v>
      </c>
      <c r="AJ26">
        <v>0</v>
      </c>
      <c r="AK26">
        <v>13.375450000000001</v>
      </c>
      <c r="AL26">
        <v>2.9510000000000005</v>
      </c>
      <c r="AM26">
        <v>0</v>
      </c>
      <c r="AN26">
        <v>0</v>
      </c>
      <c r="AO26">
        <v>0</v>
      </c>
      <c r="AP26">
        <v>0.97612199999999993</v>
      </c>
      <c r="AQ26">
        <v>0</v>
      </c>
      <c r="AR26">
        <v>6.1691520000000004</v>
      </c>
      <c r="AS26">
        <v>4.1001695999999992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27.869103954290516</v>
      </c>
      <c r="BB26">
        <f t="shared" si="0"/>
        <v>614.27614213806987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120.47440500000003</v>
      </c>
      <c r="L27">
        <v>38.849424386724387</v>
      </c>
      <c r="M27">
        <v>0</v>
      </c>
      <c r="N27">
        <v>29.999999999999993</v>
      </c>
      <c r="O27">
        <v>50.381250000000001</v>
      </c>
      <c r="P27">
        <v>51.526912500000002</v>
      </c>
      <c r="Q27">
        <v>3.6809197400000002</v>
      </c>
      <c r="R27">
        <v>7.2688957999999992</v>
      </c>
      <c r="S27">
        <v>4.6889669999999999</v>
      </c>
      <c r="T27">
        <v>0</v>
      </c>
      <c r="U27">
        <v>330.96230639999993</v>
      </c>
      <c r="V27">
        <v>0</v>
      </c>
      <c r="W27">
        <v>0</v>
      </c>
      <c r="X27">
        <v>29.818940810791364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1.140587</v>
      </c>
      <c r="AF27">
        <v>0</v>
      </c>
      <c r="AG27">
        <v>0</v>
      </c>
      <c r="AH27">
        <v>23.765154399999997</v>
      </c>
      <c r="AI27">
        <v>0</v>
      </c>
      <c r="AJ27">
        <v>0</v>
      </c>
      <c r="AK27">
        <v>13.375450000000001</v>
      </c>
      <c r="AL27">
        <v>2.9510000000000005</v>
      </c>
      <c r="AM27">
        <v>0</v>
      </c>
      <c r="AN27">
        <v>0</v>
      </c>
      <c r="AO27">
        <v>0</v>
      </c>
      <c r="AP27">
        <v>0.97612199999999993</v>
      </c>
      <c r="AQ27">
        <v>0</v>
      </c>
      <c r="AR27">
        <v>6.1691520000000004</v>
      </c>
      <c r="AS27">
        <v>4.1001695999999992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31.253627116549296</v>
      </c>
      <c r="BB27">
        <f t="shared" si="0"/>
        <v>688.87602952096643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138.62159667000003</v>
      </c>
      <c r="L28">
        <v>39.149034343434352</v>
      </c>
      <c r="M28">
        <v>0</v>
      </c>
      <c r="N28">
        <v>29.999999999999993</v>
      </c>
      <c r="O28">
        <v>50.381250000000001</v>
      </c>
      <c r="P28">
        <v>51.526912500000002</v>
      </c>
      <c r="Q28">
        <v>4.6207197400000002</v>
      </c>
      <c r="R28">
        <v>9.0482419999999983</v>
      </c>
      <c r="S28">
        <v>5.7294779999999985</v>
      </c>
      <c r="T28">
        <v>0</v>
      </c>
      <c r="U28">
        <v>330.96230639999993</v>
      </c>
      <c r="V28">
        <v>0</v>
      </c>
      <c r="W28">
        <v>0</v>
      </c>
      <c r="X28">
        <v>37.397912014388481</v>
      </c>
      <c r="Y28">
        <v>0</v>
      </c>
      <c r="Z28">
        <v>0</v>
      </c>
      <c r="AA28">
        <v>0</v>
      </c>
      <c r="AB28">
        <v>0</v>
      </c>
      <c r="AC28">
        <v>0</v>
      </c>
      <c r="AD28">
        <v>2.3151846000000003</v>
      </c>
      <c r="AE28">
        <v>1.140587</v>
      </c>
      <c r="AF28">
        <v>0</v>
      </c>
      <c r="AG28">
        <v>0</v>
      </c>
      <c r="AH28">
        <v>23.765154399999997</v>
      </c>
      <c r="AI28">
        <v>0</v>
      </c>
      <c r="AJ28">
        <v>0</v>
      </c>
      <c r="AK28">
        <v>13.375450000000001</v>
      </c>
      <c r="AL28">
        <v>2.9510000000000005</v>
      </c>
      <c r="AM28">
        <v>0</v>
      </c>
      <c r="AN28">
        <v>0</v>
      </c>
      <c r="AO28">
        <v>0</v>
      </c>
      <c r="AP28">
        <v>0.84597239999999985</v>
      </c>
      <c r="AQ28">
        <v>0</v>
      </c>
      <c r="AR28">
        <v>6.1691520000000004</v>
      </c>
      <c r="AS28">
        <v>4.1001695999999992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32.641145414325173</v>
      </c>
      <c r="BB28">
        <f t="shared" si="0"/>
        <v>719.45897625349767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163.89257796000001</v>
      </c>
      <c r="L29">
        <v>35.453844877344885</v>
      </c>
      <c r="M29">
        <v>0</v>
      </c>
      <c r="N29">
        <v>29.999999999999993</v>
      </c>
      <c r="O29">
        <v>50.381250000000001</v>
      </c>
      <c r="P29">
        <v>51.526912500000002</v>
      </c>
      <c r="Q29">
        <v>5.54273974</v>
      </c>
      <c r="R29">
        <v>10.747273146000003</v>
      </c>
      <c r="S29">
        <v>6.7030853999999991</v>
      </c>
      <c r="T29">
        <v>0</v>
      </c>
      <c r="U29">
        <v>330.96230639999993</v>
      </c>
      <c r="V29">
        <v>0</v>
      </c>
      <c r="W29">
        <v>0</v>
      </c>
      <c r="X29">
        <v>37.397912014388481</v>
      </c>
      <c r="Y29">
        <v>0</v>
      </c>
      <c r="Z29">
        <v>0</v>
      </c>
      <c r="AA29">
        <v>0</v>
      </c>
      <c r="AB29">
        <v>0</v>
      </c>
      <c r="AC29">
        <v>2.4581713599999997</v>
      </c>
      <c r="AD29">
        <v>4.6303692000000005</v>
      </c>
      <c r="AE29">
        <v>3.5847019999999996</v>
      </c>
      <c r="AF29">
        <v>0</v>
      </c>
      <c r="AG29">
        <v>0</v>
      </c>
      <c r="AH29">
        <v>23.765154399999997</v>
      </c>
      <c r="AI29">
        <v>0</v>
      </c>
      <c r="AJ29">
        <v>0</v>
      </c>
      <c r="AK29">
        <v>13.375450000000001</v>
      </c>
      <c r="AL29">
        <v>2.9510000000000005</v>
      </c>
      <c r="AM29">
        <v>0</v>
      </c>
      <c r="AN29">
        <v>0</v>
      </c>
      <c r="AO29">
        <v>0</v>
      </c>
      <c r="AP29">
        <v>0.84597239999999985</v>
      </c>
      <c r="AQ29">
        <v>0</v>
      </c>
      <c r="AR29">
        <v>6.1691520000000004</v>
      </c>
      <c r="AS29">
        <v>4.1001695999999992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34.046780820796911</v>
      </c>
      <c r="BB29">
        <f t="shared" si="0"/>
        <v>750.44126217693656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163.89257796000001</v>
      </c>
      <c r="L30">
        <v>42.245003896103896</v>
      </c>
      <c r="M30">
        <v>0</v>
      </c>
      <c r="N30">
        <v>29.999999999999993</v>
      </c>
      <c r="O30">
        <v>50.381250000000001</v>
      </c>
      <c r="P30">
        <v>51.526912500000002</v>
      </c>
      <c r="Q30">
        <v>5.54273974</v>
      </c>
      <c r="R30">
        <v>10.767085399999999</v>
      </c>
      <c r="S30">
        <v>6.7030853999999991</v>
      </c>
      <c r="T30">
        <v>0</v>
      </c>
      <c r="U30">
        <v>330.96230639999993</v>
      </c>
      <c r="V30">
        <v>0</v>
      </c>
      <c r="W30">
        <v>0</v>
      </c>
      <c r="X30">
        <v>37.397912014388481</v>
      </c>
      <c r="Y30">
        <v>0</v>
      </c>
      <c r="Z30">
        <v>0</v>
      </c>
      <c r="AA30">
        <v>0</v>
      </c>
      <c r="AB30">
        <v>3.3451901599999996</v>
      </c>
      <c r="AC30">
        <v>2.4581713599999997</v>
      </c>
      <c r="AD30">
        <v>6.9455537999999999</v>
      </c>
      <c r="AE30">
        <v>4.8882300000000001</v>
      </c>
      <c r="AF30">
        <v>0</v>
      </c>
      <c r="AG30">
        <v>0</v>
      </c>
      <c r="AH30">
        <v>23.765154399999997</v>
      </c>
      <c r="AI30">
        <v>0.64668399999999993</v>
      </c>
      <c r="AJ30">
        <v>0</v>
      </c>
      <c r="AK30">
        <v>13.375450000000001</v>
      </c>
      <c r="AL30">
        <v>2.9510000000000005</v>
      </c>
      <c r="AM30">
        <v>0</v>
      </c>
      <c r="AN30">
        <v>0</v>
      </c>
      <c r="AO30">
        <v>0</v>
      </c>
      <c r="AP30">
        <v>0.84597239999999985</v>
      </c>
      <c r="AQ30">
        <v>0</v>
      </c>
      <c r="AR30">
        <v>6.1691520000000004</v>
      </c>
      <c r="AS30">
        <v>4.1001695999999992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34.672676480211045</v>
      </c>
      <c r="BB30">
        <f t="shared" si="0"/>
        <v>764.23692455028151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162.69107796</v>
      </c>
      <c r="L31">
        <v>50.733952669552671</v>
      </c>
      <c r="M31">
        <v>0</v>
      </c>
      <c r="N31">
        <v>29.999999999999993</v>
      </c>
      <c r="O31">
        <v>50.381250000000001</v>
      </c>
      <c r="P31">
        <v>51.526912500000002</v>
      </c>
      <c r="Q31">
        <v>5.54273974</v>
      </c>
      <c r="R31">
        <v>10.767085399999999</v>
      </c>
      <c r="S31">
        <v>6.7030853999999991</v>
      </c>
      <c r="T31">
        <v>0</v>
      </c>
      <c r="U31">
        <v>330.96230639999993</v>
      </c>
      <c r="V31">
        <v>0</v>
      </c>
      <c r="W31">
        <v>0</v>
      </c>
      <c r="X31">
        <v>37.397912014388481</v>
      </c>
      <c r="Y31">
        <v>0</v>
      </c>
      <c r="Z31">
        <v>3.329330399999999</v>
      </c>
      <c r="AA31">
        <v>0</v>
      </c>
      <c r="AB31">
        <v>6.6903803200000009</v>
      </c>
      <c r="AC31">
        <v>4.9211943739999997</v>
      </c>
      <c r="AD31">
        <v>6.9616594319999994</v>
      </c>
      <c r="AE31">
        <v>12.556885224</v>
      </c>
      <c r="AF31">
        <v>0</v>
      </c>
      <c r="AG31">
        <v>0</v>
      </c>
      <c r="AH31">
        <v>23.765154399999997</v>
      </c>
      <c r="AI31">
        <v>4.2034459999999996</v>
      </c>
      <c r="AJ31">
        <v>0</v>
      </c>
      <c r="AK31">
        <v>13.375450000000001</v>
      </c>
      <c r="AL31">
        <v>2.9510000000000005</v>
      </c>
      <c r="AM31">
        <v>0</v>
      </c>
      <c r="AN31">
        <v>0</v>
      </c>
      <c r="AO31">
        <v>0</v>
      </c>
      <c r="AP31">
        <v>0.52059840000000002</v>
      </c>
      <c r="AQ31">
        <v>0</v>
      </c>
      <c r="AR31">
        <v>10.235184</v>
      </c>
      <c r="AS31">
        <v>6.21859056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36.127687604978711</v>
      </c>
      <c r="BB31">
        <f t="shared" si="0"/>
        <v>796.30750758896249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164.95203662999998</v>
      </c>
      <c r="L32">
        <v>64.915490620490615</v>
      </c>
      <c r="M32">
        <v>0</v>
      </c>
      <c r="N32">
        <v>29.999999999999993</v>
      </c>
      <c r="O32">
        <v>50.381250000000001</v>
      </c>
      <c r="P32">
        <v>51.526912500000002</v>
      </c>
      <c r="Q32">
        <v>5.54273974</v>
      </c>
      <c r="R32">
        <v>10.767085399999999</v>
      </c>
      <c r="S32">
        <v>6.7030853999999991</v>
      </c>
      <c r="T32">
        <v>0</v>
      </c>
      <c r="U32">
        <v>330.96230639999993</v>
      </c>
      <c r="V32">
        <v>0</v>
      </c>
      <c r="W32">
        <v>0</v>
      </c>
      <c r="X32">
        <v>37.397912014388481</v>
      </c>
      <c r="Y32">
        <v>0</v>
      </c>
      <c r="Z32">
        <v>3.329330399999999</v>
      </c>
      <c r="AA32">
        <v>0</v>
      </c>
      <c r="AB32">
        <v>10.035570480000001</v>
      </c>
      <c r="AC32">
        <v>4.9211943739999997</v>
      </c>
      <c r="AD32">
        <v>6.9616594319999994</v>
      </c>
      <c r="AE32">
        <v>12.556885224</v>
      </c>
      <c r="AF32">
        <v>0</v>
      </c>
      <c r="AG32">
        <v>0</v>
      </c>
      <c r="AH32">
        <v>23.765154399999997</v>
      </c>
      <c r="AI32">
        <v>4.2034459999999996</v>
      </c>
      <c r="AJ32">
        <v>0</v>
      </c>
      <c r="AK32">
        <v>13.375450000000001</v>
      </c>
      <c r="AL32">
        <v>2.9510000000000005</v>
      </c>
      <c r="AM32">
        <v>0</v>
      </c>
      <c r="AN32">
        <v>0</v>
      </c>
      <c r="AO32">
        <v>0</v>
      </c>
      <c r="AP32">
        <v>0.52059840000000002</v>
      </c>
      <c r="AQ32">
        <v>0</v>
      </c>
      <c r="AR32">
        <v>10.235184</v>
      </c>
      <c r="AS32">
        <v>6.21859056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36.986473215849379</v>
      </c>
      <c r="BB32">
        <f t="shared" si="0"/>
        <v>815.23640875902981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164.95203662999998</v>
      </c>
      <c r="L33">
        <v>63.017960894660895</v>
      </c>
      <c r="M33">
        <v>0</v>
      </c>
      <c r="N33">
        <v>29.999999999999993</v>
      </c>
      <c r="O33">
        <v>50.381250000000001</v>
      </c>
      <c r="P33">
        <v>51.526912500000002</v>
      </c>
      <c r="Q33">
        <v>5.54273974</v>
      </c>
      <c r="R33">
        <v>10.767085399999999</v>
      </c>
      <c r="S33">
        <v>6.7030853999999991</v>
      </c>
      <c r="T33">
        <v>0</v>
      </c>
      <c r="U33">
        <v>330.96230639999993</v>
      </c>
      <c r="V33">
        <v>0</v>
      </c>
      <c r="W33">
        <v>0</v>
      </c>
      <c r="X33">
        <v>37.397912014388481</v>
      </c>
      <c r="Y33">
        <v>0</v>
      </c>
      <c r="Z33">
        <v>3.329330399999999</v>
      </c>
      <c r="AA33">
        <v>0</v>
      </c>
      <c r="AB33">
        <v>10.035570480000001</v>
      </c>
      <c r="AC33">
        <v>4.9211943739999997</v>
      </c>
      <c r="AD33">
        <v>6.9616594319999994</v>
      </c>
      <c r="AE33">
        <v>12.556885224</v>
      </c>
      <c r="AF33">
        <v>0</v>
      </c>
      <c r="AG33">
        <v>0</v>
      </c>
      <c r="AH33">
        <v>23.765154399999997</v>
      </c>
      <c r="AI33">
        <v>4.2034459999999996</v>
      </c>
      <c r="AJ33">
        <v>0</v>
      </c>
      <c r="AK33">
        <v>13.375450000000001</v>
      </c>
      <c r="AL33">
        <v>5.902000000000001</v>
      </c>
      <c r="AM33">
        <v>0</v>
      </c>
      <c r="AN33">
        <v>0</v>
      </c>
      <c r="AO33">
        <v>0</v>
      </c>
      <c r="AP33">
        <v>0.84597239999999985</v>
      </c>
      <c r="AQ33">
        <v>0</v>
      </c>
      <c r="AR33">
        <v>6.1691520000000004</v>
      </c>
      <c r="AS33">
        <v>6.21859056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36.869849217748381</v>
      </c>
      <c r="BB33">
        <f t="shared" si="0"/>
        <v>812.66584503130116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164.95203662999998</v>
      </c>
      <c r="L34">
        <v>59.422641414141417</v>
      </c>
      <c r="M34">
        <v>0</v>
      </c>
      <c r="N34">
        <v>29.999999999999993</v>
      </c>
      <c r="O34">
        <v>50.381250000000001</v>
      </c>
      <c r="P34">
        <v>51.526912500000002</v>
      </c>
      <c r="Q34">
        <v>5.54273974</v>
      </c>
      <c r="R34">
        <v>10.767085399999999</v>
      </c>
      <c r="S34">
        <v>6.7030853999999991</v>
      </c>
      <c r="T34">
        <v>0</v>
      </c>
      <c r="U34">
        <v>330.96230639999993</v>
      </c>
      <c r="V34">
        <v>0</v>
      </c>
      <c r="W34">
        <v>0</v>
      </c>
      <c r="X34">
        <v>37.397912014388481</v>
      </c>
      <c r="Y34">
        <v>0</v>
      </c>
      <c r="Z34">
        <v>3.329330399999999</v>
      </c>
      <c r="AA34">
        <v>0</v>
      </c>
      <c r="AB34">
        <v>10.035570480000001</v>
      </c>
      <c r="AC34">
        <v>4.9211943739999997</v>
      </c>
      <c r="AD34">
        <v>6.9616594319999994</v>
      </c>
      <c r="AE34">
        <v>12.556885224</v>
      </c>
      <c r="AF34">
        <v>0</v>
      </c>
      <c r="AG34">
        <v>0</v>
      </c>
      <c r="AH34">
        <v>23.765154399999997</v>
      </c>
      <c r="AI34">
        <v>4.2034459999999996</v>
      </c>
      <c r="AJ34">
        <v>0</v>
      </c>
      <c r="AK34">
        <v>13.375450000000001</v>
      </c>
      <c r="AL34">
        <v>13.574600000000002</v>
      </c>
      <c r="AM34">
        <v>0</v>
      </c>
      <c r="AN34">
        <v>0</v>
      </c>
      <c r="AO34">
        <v>0</v>
      </c>
      <c r="AP34">
        <v>0.84597239999999985</v>
      </c>
      <c r="AQ34">
        <v>0</v>
      </c>
      <c r="AR34">
        <v>6.1691520000000004</v>
      </c>
      <c r="AS34">
        <v>6.21859056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37.046803243085563</v>
      </c>
      <c r="BB34">
        <f t="shared" si="0"/>
        <v>816.56617152544447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164.95203662999998</v>
      </c>
      <c r="L35">
        <v>65.230330750000022</v>
      </c>
      <c r="M35">
        <v>0</v>
      </c>
      <c r="N35">
        <v>29.999999999999993</v>
      </c>
      <c r="O35">
        <v>50.381250000000001</v>
      </c>
      <c r="P35">
        <v>51.526912500000002</v>
      </c>
      <c r="Q35">
        <v>5.54273974</v>
      </c>
      <c r="R35">
        <v>10.767085399999999</v>
      </c>
      <c r="S35">
        <v>6.7030853999999991</v>
      </c>
      <c r="T35">
        <v>0</v>
      </c>
      <c r="U35">
        <v>330.96230639999993</v>
      </c>
      <c r="V35">
        <v>0</v>
      </c>
      <c r="W35">
        <v>0</v>
      </c>
      <c r="X35">
        <v>37.397912014388481</v>
      </c>
      <c r="Y35">
        <v>0</v>
      </c>
      <c r="Z35">
        <v>3.329330399999999</v>
      </c>
      <c r="AA35">
        <v>0</v>
      </c>
      <c r="AB35">
        <v>10.035570480000001</v>
      </c>
      <c r="AC35">
        <v>4.9211943739999997</v>
      </c>
      <c r="AD35">
        <v>6.9616594319999994</v>
      </c>
      <c r="AE35">
        <v>12.556885224</v>
      </c>
      <c r="AF35">
        <v>0</v>
      </c>
      <c r="AG35">
        <v>0</v>
      </c>
      <c r="AH35">
        <v>23.765154399999997</v>
      </c>
      <c r="AI35">
        <v>4.2034459999999996</v>
      </c>
      <c r="AJ35">
        <v>0</v>
      </c>
      <c r="AK35">
        <v>13.375450000000001</v>
      </c>
      <c r="AL35">
        <v>13.574600000000002</v>
      </c>
      <c r="AM35">
        <v>0</v>
      </c>
      <c r="AN35">
        <v>0</v>
      </c>
      <c r="AO35">
        <v>0</v>
      </c>
      <c r="AP35">
        <v>0.84597239999999985</v>
      </c>
      <c r="AQ35">
        <v>0</v>
      </c>
      <c r="AR35">
        <v>6.1691520000000004</v>
      </c>
      <c r="AS35">
        <v>4.0318334399999998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37.203951588326845</v>
      </c>
      <c r="BB35">
        <f t="shared" si="0"/>
        <v>820.02995539606184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164.95203662999998</v>
      </c>
      <c r="L36">
        <v>65.230330750000022</v>
      </c>
      <c r="M36">
        <v>0</v>
      </c>
      <c r="N36">
        <v>29.999999999999993</v>
      </c>
      <c r="O36">
        <v>50.381250000000001</v>
      </c>
      <c r="P36">
        <v>51.526912500000002</v>
      </c>
      <c r="Q36">
        <v>5.54273974</v>
      </c>
      <c r="R36">
        <v>10.767085399999999</v>
      </c>
      <c r="S36">
        <v>6.7030853999999991</v>
      </c>
      <c r="T36">
        <v>0</v>
      </c>
      <c r="U36">
        <v>330.96230639999993</v>
      </c>
      <c r="V36">
        <v>0</v>
      </c>
      <c r="W36">
        <v>0</v>
      </c>
      <c r="X36">
        <v>37.397912014388481</v>
      </c>
      <c r="Y36">
        <v>0</v>
      </c>
      <c r="Z36">
        <v>3.329330399999999</v>
      </c>
      <c r="AA36">
        <v>0</v>
      </c>
      <c r="AB36">
        <v>6.6700654000000013</v>
      </c>
      <c r="AC36">
        <v>4.9211943739999997</v>
      </c>
      <c r="AD36">
        <v>6.9616594319999994</v>
      </c>
      <c r="AE36">
        <v>12.556885224</v>
      </c>
      <c r="AF36">
        <v>0</v>
      </c>
      <c r="AG36">
        <v>0</v>
      </c>
      <c r="AH36">
        <v>23.765154399999997</v>
      </c>
      <c r="AI36">
        <v>4.2034459999999996</v>
      </c>
      <c r="AJ36">
        <v>0</v>
      </c>
      <c r="AK36">
        <v>13.375450000000001</v>
      </c>
      <c r="AL36">
        <v>13.574600000000002</v>
      </c>
      <c r="AM36">
        <v>0</v>
      </c>
      <c r="AN36">
        <v>0</v>
      </c>
      <c r="AO36">
        <v>0</v>
      </c>
      <c r="AP36">
        <v>0.84597239999999985</v>
      </c>
      <c r="AQ36">
        <v>0</v>
      </c>
      <c r="AR36">
        <v>6.1691520000000004</v>
      </c>
      <c r="AS36">
        <v>4.0318334399999998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37.057888634326844</v>
      </c>
      <c r="BB36">
        <f t="shared" si="0"/>
        <v>816.81051327006185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164.95203662999998</v>
      </c>
      <c r="L37">
        <v>65.230330750000022</v>
      </c>
      <c r="M37">
        <v>0</v>
      </c>
      <c r="N37">
        <v>29.999999999999993</v>
      </c>
      <c r="O37">
        <v>50.381250000000001</v>
      </c>
      <c r="P37">
        <v>51.526912500000002</v>
      </c>
      <c r="Q37">
        <v>5.54273974</v>
      </c>
      <c r="R37">
        <v>10.767085399999999</v>
      </c>
      <c r="S37">
        <v>6.7030853999999991</v>
      </c>
      <c r="T37">
        <v>0</v>
      </c>
      <c r="U37">
        <v>330.96230639999993</v>
      </c>
      <c r="V37">
        <v>0</v>
      </c>
      <c r="W37">
        <v>0</v>
      </c>
      <c r="X37">
        <v>37.397912014388481</v>
      </c>
      <c r="Y37">
        <v>0</v>
      </c>
      <c r="Z37">
        <v>3.329330399999999</v>
      </c>
      <c r="AA37">
        <v>0</v>
      </c>
      <c r="AB37">
        <v>3.3485759799999997</v>
      </c>
      <c r="AC37">
        <v>4.9211943739999997</v>
      </c>
      <c r="AD37">
        <v>6.9616594319999994</v>
      </c>
      <c r="AE37">
        <v>4.8882300000000001</v>
      </c>
      <c r="AF37">
        <v>0</v>
      </c>
      <c r="AG37">
        <v>0</v>
      </c>
      <c r="AH37">
        <v>17.823865800000004</v>
      </c>
      <c r="AI37">
        <v>0.64668399999999993</v>
      </c>
      <c r="AJ37">
        <v>0</v>
      </c>
      <c r="AK37">
        <v>13.375450000000001</v>
      </c>
      <c r="AL37">
        <v>13.574600000000002</v>
      </c>
      <c r="AM37">
        <v>0</v>
      </c>
      <c r="AN37">
        <v>0</v>
      </c>
      <c r="AO37">
        <v>0</v>
      </c>
      <c r="AP37">
        <v>1.1713464000000002</v>
      </c>
      <c r="AQ37">
        <v>0</v>
      </c>
      <c r="AR37">
        <v>10.235184</v>
      </c>
      <c r="AS37">
        <v>6.21859056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36.454192864326856</v>
      </c>
      <c r="BB37">
        <f t="shared" si="0"/>
        <v>803.50417691606174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164.95203662999998</v>
      </c>
      <c r="L38">
        <v>65.230330750000022</v>
      </c>
      <c r="M38">
        <v>0</v>
      </c>
      <c r="N38">
        <v>29.999999999999993</v>
      </c>
      <c r="O38">
        <v>50.381250000000001</v>
      </c>
      <c r="P38">
        <v>51.526912500000002</v>
      </c>
      <c r="Q38">
        <v>5.54273974</v>
      </c>
      <c r="R38">
        <v>10.767085399999999</v>
      </c>
      <c r="S38">
        <v>6.7030853999999991</v>
      </c>
      <c r="T38">
        <v>0</v>
      </c>
      <c r="U38">
        <v>330.96230639999993</v>
      </c>
      <c r="V38">
        <v>0</v>
      </c>
      <c r="W38">
        <v>0</v>
      </c>
      <c r="X38">
        <v>37.397912014388481</v>
      </c>
      <c r="Y38">
        <v>0</v>
      </c>
      <c r="Z38">
        <v>3.329330399999999</v>
      </c>
      <c r="AA38">
        <v>0</v>
      </c>
      <c r="AB38">
        <v>0</v>
      </c>
      <c r="AC38">
        <v>2.4581713599999997</v>
      </c>
      <c r="AD38">
        <v>6.9616594319999994</v>
      </c>
      <c r="AE38">
        <v>0.97764600000000002</v>
      </c>
      <c r="AF38">
        <v>0</v>
      </c>
      <c r="AG38">
        <v>0</v>
      </c>
      <c r="AH38">
        <v>11.882577199999998</v>
      </c>
      <c r="AI38">
        <v>0</v>
      </c>
      <c r="AJ38">
        <v>0</v>
      </c>
      <c r="AK38">
        <v>13.375450000000001</v>
      </c>
      <c r="AL38">
        <v>5.902000000000001</v>
      </c>
      <c r="AM38">
        <v>0</v>
      </c>
      <c r="AN38">
        <v>0</v>
      </c>
      <c r="AO38">
        <v>0</v>
      </c>
      <c r="AP38">
        <v>1.1713464000000002</v>
      </c>
      <c r="AQ38">
        <v>0</v>
      </c>
      <c r="AR38">
        <v>10.235184</v>
      </c>
      <c r="AS38">
        <v>6.21859056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35.413341565535113</v>
      </c>
      <c r="BB38">
        <f t="shared" si="0"/>
        <v>780.56227262085349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164.95203662999998</v>
      </c>
      <c r="L39">
        <v>65.230330750000022</v>
      </c>
      <c r="M39">
        <v>0</v>
      </c>
      <c r="N39">
        <v>29.999999999999993</v>
      </c>
      <c r="O39">
        <v>50.381250000000001</v>
      </c>
      <c r="P39">
        <v>51.526912500000002</v>
      </c>
      <c r="Q39">
        <v>5.54273974</v>
      </c>
      <c r="R39">
        <v>10.767085399999999</v>
      </c>
      <c r="S39">
        <v>6.7030853999999991</v>
      </c>
      <c r="T39">
        <v>0</v>
      </c>
      <c r="U39">
        <v>330.96230639999993</v>
      </c>
      <c r="V39">
        <v>0</v>
      </c>
      <c r="W39">
        <v>0</v>
      </c>
      <c r="X39">
        <v>37.397912014388481</v>
      </c>
      <c r="Y39">
        <v>0</v>
      </c>
      <c r="Z39">
        <v>3.329330399999999</v>
      </c>
      <c r="AA39">
        <v>0</v>
      </c>
      <c r="AB39">
        <v>0</v>
      </c>
      <c r="AC39">
        <v>1.6819067199999997</v>
      </c>
      <c r="AD39">
        <v>6.9616594319999994</v>
      </c>
      <c r="AE39">
        <v>0.97764600000000002</v>
      </c>
      <c r="AF39">
        <v>0</v>
      </c>
      <c r="AG39">
        <v>0</v>
      </c>
      <c r="AH39">
        <v>5.9412885999999991</v>
      </c>
      <c r="AI39">
        <v>0</v>
      </c>
      <c r="AJ39">
        <v>0</v>
      </c>
      <c r="AK39">
        <v>13.375450000000001</v>
      </c>
      <c r="AL39">
        <v>2.9510000000000005</v>
      </c>
      <c r="AM39">
        <v>0</v>
      </c>
      <c r="AN39">
        <v>0</v>
      </c>
      <c r="AO39">
        <v>0</v>
      </c>
      <c r="AP39">
        <v>1.1713464000000002</v>
      </c>
      <c r="AQ39">
        <v>0</v>
      </c>
      <c r="AR39">
        <v>6.1691520000000004</v>
      </c>
      <c r="AS39">
        <v>4.0318334399999998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34.722355397535111</v>
      </c>
      <c r="BB39">
        <f t="shared" si="0"/>
        <v>765.33191642885345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164.95203662999998</v>
      </c>
      <c r="L40">
        <v>65.230330750000022</v>
      </c>
      <c r="M40">
        <v>0</v>
      </c>
      <c r="N40">
        <v>29.999999999999993</v>
      </c>
      <c r="O40">
        <v>50.381250000000001</v>
      </c>
      <c r="P40">
        <v>51.526912500000002</v>
      </c>
      <c r="Q40">
        <v>5.54273974</v>
      </c>
      <c r="R40">
        <v>10.767085399999999</v>
      </c>
      <c r="S40">
        <v>6.7030853999999991</v>
      </c>
      <c r="T40">
        <v>0</v>
      </c>
      <c r="U40">
        <v>330.96230639999993</v>
      </c>
      <c r="V40">
        <v>0</v>
      </c>
      <c r="W40">
        <v>0</v>
      </c>
      <c r="X40">
        <v>37.397912014388481</v>
      </c>
      <c r="Y40">
        <v>0</v>
      </c>
      <c r="Z40">
        <v>3.329330399999999</v>
      </c>
      <c r="AA40">
        <v>0</v>
      </c>
      <c r="AB40">
        <v>0</v>
      </c>
      <c r="AC40">
        <v>0</v>
      </c>
      <c r="AD40">
        <v>4.6411062880000005</v>
      </c>
      <c r="AE40">
        <v>0.97764600000000002</v>
      </c>
      <c r="AF40">
        <v>0</v>
      </c>
      <c r="AG40">
        <v>0</v>
      </c>
      <c r="AH40">
        <v>5.9412885999999991</v>
      </c>
      <c r="AI40">
        <v>0</v>
      </c>
      <c r="AJ40">
        <v>0</v>
      </c>
      <c r="AK40">
        <v>13.375450000000001</v>
      </c>
      <c r="AL40">
        <v>2.9510000000000005</v>
      </c>
      <c r="AM40">
        <v>0</v>
      </c>
      <c r="AN40">
        <v>0</v>
      </c>
      <c r="AO40">
        <v>0</v>
      </c>
      <c r="AP40">
        <v>1.1713464000000002</v>
      </c>
      <c r="AQ40">
        <v>0</v>
      </c>
      <c r="AR40">
        <v>6.1691520000000004</v>
      </c>
      <c r="AS40">
        <v>4.0318334399999998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34.5486486075351</v>
      </c>
      <c r="BB40">
        <f t="shared" si="0"/>
        <v>761.50316335485331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164.95203662999998</v>
      </c>
      <c r="L41">
        <v>65.230330750000022</v>
      </c>
      <c r="M41">
        <v>0</v>
      </c>
      <c r="N41">
        <v>29.999999999999993</v>
      </c>
      <c r="O41">
        <v>50.381250000000001</v>
      </c>
      <c r="P41">
        <v>51.526912500000002</v>
      </c>
      <c r="Q41">
        <v>5.54273974</v>
      </c>
      <c r="R41">
        <v>10.767085399999999</v>
      </c>
      <c r="S41">
        <v>6.7030853999999991</v>
      </c>
      <c r="T41">
        <v>0</v>
      </c>
      <c r="U41">
        <v>330.96230639999993</v>
      </c>
      <c r="V41">
        <v>0</v>
      </c>
      <c r="W41">
        <v>0</v>
      </c>
      <c r="X41">
        <v>37.397912014388481</v>
      </c>
      <c r="Y41">
        <v>0</v>
      </c>
      <c r="Z41">
        <v>3.329330399999999</v>
      </c>
      <c r="AA41">
        <v>0</v>
      </c>
      <c r="AB41">
        <v>0</v>
      </c>
      <c r="AC41">
        <v>0</v>
      </c>
      <c r="AD41">
        <v>4.6411062880000005</v>
      </c>
      <c r="AE41">
        <v>0.97764600000000002</v>
      </c>
      <c r="AF41">
        <v>0</v>
      </c>
      <c r="AG41">
        <v>0</v>
      </c>
      <c r="AH41">
        <v>5.9412885999999991</v>
      </c>
      <c r="AI41">
        <v>0</v>
      </c>
      <c r="AJ41">
        <v>0</v>
      </c>
      <c r="AK41">
        <v>13.375450000000001</v>
      </c>
      <c r="AL41">
        <v>2.9510000000000005</v>
      </c>
      <c r="AM41">
        <v>0</v>
      </c>
      <c r="AN41">
        <v>0</v>
      </c>
      <c r="AO41">
        <v>0</v>
      </c>
      <c r="AP41">
        <v>1.1713464000000002</v>
      </c>
      <c r="AQ41">
        <v>0</v>
      </c>
      <c r="AR41">
        <v>6.1691520000000004</v>
      </c>
      <c r="AS41">
        <v>4.0318334399999998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34.5486486075351</v>
      </c>
      <c r="BB41">
        <f t="shared" si="0"/>
        <v>761.50316335485331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164.95203662999998</v>
      </c>
      <c r="L42">
        <v>65.230330750000022</v>
      </c>
      <c r="M42">
        <v>0</v>
      </c>
      <c r="N42">
        <v>29.999999999999993</v>
      </c>
      <c r="O42">
        <v>50.381250000000001</v>
      </c>
      <c r="P42">
        <v>51.526912500000002</v>
      </c>
      <c r="Q42">
        <v>5.54273974</v>
      </c>
      <c r="R42">
        <v>10.767085399999999</v>
      </c>
      <c r="S42">
        <v>6.7030853999999991</v>
      </c>
      <c r="T42">
        <v>0</v>
      </c>
      <c r="U42">
        <v>330.96230639999993</v>
      </c>
      <c r="V42">
        <v>0</v>
      </c>
      <c r="W42">
        <v>0</v>
      </c>
      <c r="X42">
        <v>37.397912014388481</v>
      </c>
      <c r="Y42">
        <v>0</v>
      </c>
      <c r="Z42">
        <v>3.329330399999999</v>
      </c>
      <c r="AA42">
        <v>0</v>
      </c>
      <c r="AB42">
        <v>0</v>
      </c>
      <c r="AC42">
        <v>0</v>
      </c>
      <c r="AD42">
        <v>2.3205531440000002</v>
      </c>
      <c r="AE42">
        <v>0.97764600000000002</v>
      </c>
      <c r="AF42">
        <v>0</v>
      </c>
      <c r="AG42">
        <v>0</v>
      </c>
      <c r="AH42">
        <v>5.9412885999999991</v>
      </c>
      <c r="AI42">
        <v>0</v>
      </c>
      <c r="AJ42">
        <v>0</v>
      </c>
      <c r="AK42">
        <v>13.375450000000001</v>
      </c>
      <c r="AL42">
        <v>2.9510000000000005</v>
      </c>
      <c r="AM42">
        <v>0</v>
      </c>
      <c r="AN42">
        <v>0</v>
      </c>
      <c r="AO42">
        <v>0</v>
      </c>
      <c r="AP42">
        <v>1.301496</v>
      </c>
      <c r="AQ42">
        <v>0</v>
      </c>
      <c r="AR42">
        <v>6.1691520000000004</v>
      </c>
      <c r="AS42">
        <v>4.0318334399999998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34.453585297535099</v>
      </c>
      <c r="BB42">
        <f t="shared" si="0"/>
        <v>759.40782312085344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164.95203662999998</v>
      </c>
      <c r="L43">
        <v>65.230330750000022</v>
      </c>
      <c r="M43">
        <v>0</v>
      </c>
      <c r="N43">
        <v>29.999999999999993</v>
      </c>
      <c r="O43">
        <v>50.381250000000001</v>
      </c>
      <c r="P43">
        <v>51.526912500000002</v>
      </c>
      <c r="Q43">
        <v>5.54273974</v>
      </c>
      <c r="R43">
        <v>10.767085399999999</v>
      </c>
      <c r="S43">
        <v>6.7030853999999991</v>
      </c>
      <c r="T43">
        <v>0</v>
      </c>
      <c r="U43">
        <v>330.96230639999993</v>
      </c>
      <c r="V43">
        <v>0</v>
      </c>
      <c r="W43">
        <v>0</v>
      </c>
      <c r="X43">
        <v>37.397912014388481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0.97764600000000002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13.375450000000001</v>
      </c>
      <c r="AL43">
        <v>2.9510000000000005</v>
      </c>
      <c r="AM43">
        <v>0</v>
      </c>
      <c r="AN43">
        <v>0</v>
      </c>
      <c r="AO43">
        <v>0</v>
      </c>
      <c r="AP43">
        <v>1.5617951999999999</v>
      </c>
      <c r="AQ43">
        <v>0</v>
      </c>
      <c r="AR43">
        <v>6.1691520000000004</v>
      </c>
      <c r="AS43">
        <v>4.1001695999999992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33.964790999535104</v>
      </c>
      <c r="BB43">
        <f t="shared" si="0"/>
        <v>748.63408063485338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164.95203662999998</v>
      </c>
      <c r="L44">
        <v>65.230330750000022</v>
      </c>
      <c r="M44">
        <v>0</v>
      </c>
      <c r="N44">
        <v>29.999999999999993</v>
      </c>
      <c r="O44">
        <v>50.381250000000001</v>
      </c>
      <c r="P44">
        <v>51.526912500000002</v>
      </c>
      <c r="Q44">
        <v>5.54273974</v>
      </c>
      <c r="R44">
        <v>10.767085399999999</v>
      </c>
      <c r="S44">
        <v>6.7030853999999991</v>
      </c>
      <c r="T44">
        <v>0</v>
      </c>
      <c r="U44">
        <v>330.96230639999993</v>
      </c>
      <c r="V44">
        <v>0</v>
      </c>
      <c r="W44">
        <v>0</v>
      </c>
      <c r="X44">
        <v>37.397912014388481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0.97764600000000002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13.375450000000001</v>
      </c>
      <c r="AL44">
        <v>2.9510000000000005</v>
      </c>
      <c r="AM44">
        <v>0</v>
      </c>
      <c r="AN44">
        <v>0</v>
      </c>
      <c r="AO44">
        <v>0</v>
      </c>
      <c r="AP44">
        <v>1.5617951999999999</v>
      </c>
      <c r="AQ44">
        <v>0</v>
      </c>
      <c r="AR44">
        <v>6.1691520000000004</v>
      </c>
      <c r="AS44">
        <v>4.1001695999999992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33.964790999535104</v>
      </c>
      <c r="BB44">
        <f t="shared" si="0"/>
        <v>748.63408063485338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164.95203662999998</v>
      </c>
      <c r="L45">
        <v>65.230330750000022</v>
      </c>
      <c r="M45">
        <v>0</v>
      </c>
      <c r="N45">
        <v>29.999999999999993</v>
      </c>
      <c r="O45">
        <v>50.381250000000001</v>
      </c>
      <c r="P45">
        <v>51.526912500000002</v>
      </c>
      <c r="Q45">
        <v>5.54273974</v>
      </c>
      <c r="R45">
        <v>10.767085399999999</v>
      </c>
      <c r="S45">
        <v>6.7030853999999991</v>
      </c>
      <c r="T45">
        <v>0</v>
      </c>
      <c r="U45">
        <v>330.96230639999993</v>
      </c>
      <c r="V45">
        <v>0</v>
      </c>
      <c r="W45">
        <v>0</v>
      </c>
      <c r="X45">
        <v>37.397912014388481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0.97764600000000002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13.375450000000001</v>
      </c>
      <c r="AL45">
        <v>2.9510000000000005</v>
      </c>
      <c r="AM45">
        <v>0</v>
      </c>
      <c r="AN45">
        <v>0</v>
      </c>
      <c r="AO45">
        <v>0</v>
      </c>
      <c r="AP45">
        <v>1.5617951999999999</v>
      </c>
      <c r="AQ45">
        <v>0</v>
      </c>
      <c r="AR45">
        <v>10.235184</v>
      </c>
      <c r="AS45">
        <v>5.1252119999999994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34.185743567535106</v>
      </c>
      <c r="BB45">
        <f t="shared" si="0"/>
        <v>753.50420246685337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164.95203662999998</v>
      </c>
      <c r="L46">
        <v>65.230330750000022</v>
      </c>
      <c r="M46">
        <v>0</v>
      </c>
      <c r="N46">
        <v>29.999999999999993</v>
      </c>
      <c r="O46">
        <v>50.381250000000001</v>
      </c>
      <c r="P46">
        <v>51.526912500000002</v>
      </c>
      <c r="Q46">
        <v>5.54273974</v>
      </c>
      <c r="R46">
        <v>10.767085399999999</v>
      </c>
      <c r="S46">
        <v>6.7030853999999991</v>
      </c>
      <c r="T46">
        <v>0</v>
      </c>
      <c r="U46">
        <v>330.96230639999993</v>
      </c>
      <c r="V46">
        <v>0</v>
      </c>
      <c r="W46">
        <v>0</v>
      </c>
      <c r="X46">
        <v>37.397912014388481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0.97764600000000002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13.375450000000001</v>
      </c>
      <c r="AL46">
        <v>2.9510000000000005</v>
      </c>
      <c r="AM46">
        <v>0</v>
      </c>
      <c r="AN46">
        <v>0</v>
      </c>
      <c r="AO46">
        <v>0</v>
      </c>
      <c r="AP46">
        <v>1.5617951999999999</v>
      </c>
      <c r="AQ46">
        <v>0</v>
      </c>
      <c r="AR46">
        <v>10.235184</v>
      </c>
      <c r="AS46">
        <v>5.1252119999999994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34.185743567535106</v>
      </c>
      <c r="BB46">
        <f t="shared" si="0"/>
        <v>753.50420246685337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165.03322390740001</v>
      </c>
      <c r="L47">
        <v>58.623681529581532</v>
      </c>
      <c r="M47">
        <v>0</v>
      </c>
      <c r="N47">
        <v>29.999999999999993</v>
      </c>
      <c r="O47">
        <v>50.381250000000001</v>
      </c>
      <c r="P47">
        <v>51.526912500000002</v>
      </c>
      <c r="Q47">
        <v>5.54273974</v>
      </c>
      <c r="R47">
        <v>10.767085399999999</v>
      </c>
      <c r="S47">
        <v>6.7030853999999991</v>
      </c>
      <c r="T47">
        <v>0</v>
      </c>
      <c r="U47">
        <v>330.96230639999993</v>
      </c>
      <c r="V47">
        <v>0</v>
      </c>
      <c r="W47">
        <v>0</v>
      </c>
      <c r="X47">
        <v>37.397912014388481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0.97764600000000002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13.375450000000001</v>
      </c>
      <c r="AL47">
        <v>2.9510000000000005</v>
      </c>
      <c r="AM47">
        <v>0</v>
      </c>
      <c r="AN47">
        <v>0</v>
      </c>
      <c r="AO47">
        <v>0</v>
      </c>
      <c r="AP47">
        <v>1.5617951999999999</v>
      </c>
      <c r="AQ47">
        <v>0</v>
      </c>
      <c r="AR47">
        <v>5.0474879999999995</v>
      </c>
      <c r="AS47">
        <v>5.1252119999999994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33.67739270620396</v>
      </c>
      <c r="BB47">
        <f t="shared" si="0"/>
        <v>742.29939538516624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165.03322390740001</v>
      </c>
      <c r="L48">
        <v>58.623681529581532</v>
      </c>
      <c r="M48">
        <v>0</v>
      </c>
      <c r="N48">
        <v>29.999999999999993</v>
      </c>
      <c r="O48">
        <v>50.381250000000001</v>
      </c>
      <c r="P48">
        <v>51.526912500000002</v>
      </c>
      <c r="Q48">
        <v>5.54273974</v>
      </c>
      <c r="R48">
        <v>10.767085399999999</v>
      </c>
      <c r="S48">
        <v>6.7030853999999991</v>
      </c>
      <c r="T48">
        <v>0</v>
      </c>
      <c r="U48">
        <v>330.96230639999993</v>
      </c>
      <c r="V48">
        <v>0</v>
      </c>
      <c r="W48">
        <v>0</v>
      </c>
      <c r="X48">
        <v>37.397912014388481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0.97764600000000002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13.375450000000001</v>
      </c>
      <c r="AL48">
        <v>2.9510000000000005</v>
      </c>
      <c r="AM48">
        <v>0</v>
      </c>
      <c r="AN48">
        <v>0</v>
      </c>
      <c r="AO48">
        <v>0</v>
      </c>
      <c r="AP48">
        <v>1.5617951999999999</v>
      </c>
      <c r="AQ48">
        <v>0</v>
      </c>
      <c r="AR48">
        <v>5.0474879999999995</v>
      </c>
      <c r="AS48">
        <v>4.1001695999999992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33.632905876203964</v>
      </c>
      <c r="BB48">
        <f t="shared" si="0"/>
        <v>741.31883981516614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165.03322390740001</v>
      </c>
      <c r="L49">
        <v>61.619781096681102</v>
      </c>
      <c r="M49">
        <v>0</v>
      </c>
      <c r="N49">
        <v>29.999999999999993</v>
      </c>
      <c r="O49">
        <v>50.381250000000001</v>
      </c>
      <c r="P49">
        <v>51.526912500000002</v>
      </c>
      <c r="Q49">
        <v>5.54273974</v>
      </c>
      <c r="R49">
        <v>10.767085399999999</v>
      </c>
      <c r="S49">
        <v>6.7030853999999991</v>
      </c>
      <c r="T49">
        <v>0</v>
      </c>
      <c r="U49">
        <v>330.96230639999993</v>
      </c>
      <c r="V49">
        <v>0</v>
      </c>
      <c r="W49">
        <v>0</v>
      </c>
      <c r="X49">
        <v>37.397912014388481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0.97764600000000002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13.375450000000001</v>
      </c>
      <c r="AL49">
        <v>2.9510000000000005</v>
      </c>
      <c r="AM49">
        <v>0</v>
      </c>
      <c r="AN49">
        <v>0</v>
      </c>
      <c r="AO49">
        <v>0</v>
      </c>
      <c r="AP49">
        <v>1.5617951999999999</v>
      </c>
      <c r="AQ49">
        <v>0</v>
      </c>
      <c r="AR49">
        <v>5.0474879999999995</v>
      </c>
      <c r="AS49">
        <v>4.1001695999999992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33.762936597416079</v>
      </c>
      <c r="BB49">
        <f t="shared" si="0"/>
        <v>744.18490866105344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165.03322390740001</v>
      </c>
      <c r="L50">
        <v>61.619781096681102</v>
      </c>
      <c r="M50">
        <v>0</v>
      </c>
      <c r="N50">
        <v>29.999999999999993</v>
      </c>
      <c r="O50">
        <v>50.381250000000001</v>
      </c>
      <c r="P50">
        <v>51.526912500000002</v>
      </c>
      <c r="Q50">
        <v>5.54273974</v>
      </c>
      <c r="R50">
        <v>10.767085399999999</v>
      </c>
      <c r="S50">
        <v>6.7030853999999991</v>
      </c>
      <c r="T50">
        <v>0</v>
      </c>
      <c r="U50">
        <v>330.96230639999993</v>
      </c>
      <c r="V50">
        <v>0</v>
      </c>
      <c r="W50">
        <v>0</v>
      </c>
      <c r="X50">
        <v>37.397912014388481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0.97764600000000002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13.375450000000001</v>
      </c>
      <c r="AL50">
        <v>2.9510000000000005</v>
      </c>
      <c r="AM50">
        <v>0</v>
      </c>
      <c r="AN50">
        <v>0</v>
      </c>
      <c r="AO50">
        <v>0</v>
      </c>
      <c r="AP50">
        <v>1.5617951999999999</v>
      </c>
      <c r="AQ50">
        <v>0</v>
      </c>
      <c r="AR50">
        <v>5.0474879999999995</v>
      </c>
      <c r="AS50">
        <v>4.1001695999999992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33.762936597416079</v>
      </c>
      <c r="BB50">
        <f t="shared" si="0"/>
        <v>744.18490866105344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165.03322390740001</v>
      </c>
      <c r="L51">
        <v>58.623681529581532</v>
      </c>
      <c r="M51">
        <v>0</v>
      </c>
      <c r="N51">
        <v>29.999999999999993</v>
      </c>
      <c r="O51">
        <v>50.381250000000001</v>
      </c>
      <c r="P51">
        <v>51.526912500000002</v>
      </c>
      <c r="Q51">
        <v>5.54273974</v>
      </c>
      <c r="R51">
        <v>10.767085399999999</v>
      </c>
      <c r="S51">
        <v>6.7030853999999991</v>
      </c>
      <c r="T51">
        <v>0</v>
      </c>
      <c r="U51">
        <v>330.96230639999993</v>
      </c>
      <c r="V51">
        <v>0</v>
      </c>
      <c r="W51">
        <v>0</v>
      </c>
      <c r="X51">
        <v>37.397912014388481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0.97764600000000002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13.375450000000001</v>
      </c>
      <c r="AL51">
        <v>2.9510000000000005</v>
      </c>
      <c r="AM51">
        <v>0</v>
      </c>
      <c r="AN51">
        <v>0</v>
      </c>
      <c r="AO51">
        <v>0</v>
      </c>
      <c r="AP51">
        <v>1.5617951999999999</v>
      </c>
      <c r="AQ51">
        <v>0</v>
      </c>
      <c r="AR51">
        <v>10.094975999999999</v>
      </c>
      <c r="AS51">
        <v>4.1001695999999992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33.85196690620397</v>
      </c>
      <c r="BB51">
        <f t="shared" si="0"/>
        <v>746.14726678516604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165.03322390740001</v>
      </c>
      <c r="L52">
        <v>60.621081240981248</v>
      </c>
      <c r="M52">
        <v>0</v>
      </c>
      <c r="N52">
        <v>29.999999999999993</v>
      </c>
      <c r="O52">
        <v>50.381250000000001</v>
      </c>
      <c r="P52">
        <v>51.526912500000002</v>
      </c>
      <c r="Q52">
        <v>5.54273974</v>
      </c>
      <c r="R52">
        <v>10.767085399999999</v>
      </c>
      <c r="S52">
        <v>6.7030853999999991</v>
      </c>
      <c r="T52">
        <v>0</v>
      </c>
      <c r="U52">
        <v>330.96230639999993</v>
      </c>
      <c r="V52">
        <v>0</v>
      </c>
      <c r="W52">
        <v>0</v>
      </c>
      <c r="X52">
        <v>37.397912014388481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0.97764600000000002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13.375450000000001</v>
      </c>
      <c r="AL52">
        <v>2.9510000000000005</v>
      </c>
      <c r="AM52">
        <v>0</v>
      </c>
      <c r="AN52">
        <v>0</v>
      </c>
      <c r="AO52">
        <v>0</v>
      </c>
      <c r="AP52">
        <v>1.5617951999999999</v>
      </c>
      <c r="AQ52">
        <v>0</v>
      </c>
      <c r="AR52">
        <v>10.094975999999999</v>
      </c>
      <c r="AS52">
        <v>4.1001695999999992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33.938654053678718</v>
      </c>
      <c r="BB52">
        <f t="shared" si="0"/>
        <v>748.05797934909083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165.03322390740001</v>
      </c>
      <c r="L53">
        <v>59.222901443001447</v>
      </c>
      <c r="M53">
        <v>0</v>
      </c>
      <c r="N53">
        <v>29.999999999999993</v>
      </c>
      <c r="O53">
        <v>50.381250000000001</v>
      </c>
      <c r="P53">
        <v>51.526912500000002</v>
      </c>
      <c r="Q53">
        <v>5.4817797400000003</v>
      </c>
      <c r="R53">
        <v>10.648441999999998</v>
      </c>
      <c r="S53">
        <v>6.6286380000000005</v>
      </c>
      <c r="T53">
        <v>0</v>
      </c>
      <c r="U53">
        <v>330.96230639999993</v>
      </c>
      <c r="V53">
        <v>0</v>
      </c>
      <c r="W53">
        <v>0</v>
      </c>
      <c r="X53">
        <v>37.397912014388481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0.97764600000000002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13.375450000000001</v>
      </c>
      <c r="AL53">
        <v>2.9510000000000005</v>
      </c>
      <c r="AM53">
        <v>0</v>
      </c>
      <c r="AN53">
        <v>0</v>
      </c>
      <c r="AO53">
        <v>0</v>
      </c>
      <c r="AP53">
        <v>1.5617951999999999</v>
      </c>
      <c r="AQ53">
        <v>0</v>
      </c>
      <c r="AR53">
        <v>8.6928959999999993</v>
      </c>
      <c r="AS53">
        <v>5.1252119999999994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33.85058397644638</v>
      </c>
      <c r="BB53">
        <f t="shared" si="0"/>
        <v>746.1167812283436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161.42075603999999</v>
      </c>
      <c r="L54">
        <v>50.634082683982683</v>
      </c>
      <c r="M54">
        <v>0</v>
      </c>
      <c r="N54">
        <v>29.999999999999993</v>
      </c>
      <c r="O54">
        <v>50.381250000000001</v>
      </c>
      <c r="P54">
        <v>51.526912500000002</v>
      </c>
      <c r="Q54">
        <v>4.6003997399999985</v>
      </c>
      <c r="R54">
        <v>9.0050619999999988</v>
      </c>
      <c r="S54">
        <v>5.6989979999999996</v>
      </c>
      <c r="T54">
        <v>0</v>
      </c>
      <c r="U54">
        <v>330.96230639999993</v>
      </c>
      <c r="V54">
        <v>0</v>
      </c>
      <c r="W54">
        <v>0</v>
      </c>
      <c r="X54">
        <v>37.397912014388481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0.97764600000000002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13.375450000000001</v>
      </c>
      <c r="AL54">
        <v>2.9510000000000005</v>
      </c>
      <c r="AM54">
        <v>0</v>
      </c>
      <c r="AN54">
        <v>0</v>
      </c>
      <c r="AO54">
        <v>0</v>
      </c>
      <c r="AP54">
        <v>1.5617951999999999</v>
      </c>
      <c r="AQ54">
        <v>0</v>
      </c>
      <c r="AR54">
        <v>8.6928959999999993</v>
      </c>
      <c r="AS54">
        <v>5.1252119999999994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33.171127190604949</v>
      </c>
      <c r="BB54">
        <f t="shared" si="0"/>
        <v>731.14055138776621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141.50495637</v>
      </c>
      <c r="L55">
        <v>35.653584848484847</v>
      </c>
      <c r="M55">
        <v>0</v>
      </c>
      <c r="N55">
        <v>29.999999999999993</v>
      </c>
      <c r="O55">
        <v>50.381250000000001</v>
      </c>
      <c r="P55">
        <v>51.526912500000002</v>
      </c>
      <c r="Q55">
        <v>3.660599739999999</v>
      </c>
      <c r="R55">
        <v>7.2257158000000006</v>
      </c>
      <c r="S55">
        <v>4.6584869999999992</v>
      </c>
      <c r="T55">
        <v>0</v>
      </c>
      <c r="U55">
        <v>330.96230639999993</v>
      </c>
      <c r="V55">
        <v>0</v>
      </c>
      <c r="W55">
        <v>0</v>
      </c>
      <c r="X55">
        <v>32.961260719424452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0.97764600000000002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13.375450000000001</v>
      </c>
      <c r="AL55">
        <v>5.3118000000000007</v>
      </c>
      <c r="AM55">
        <v>0</v>
      </c>
      <c r="AN55">
        <v>0</v>
      </c>
      <c r="AO55">
        <v>0</v>
      </c>
      <c r="AP55">
        <v>1.5617951999999999</v>
      </c>
      <c r="AQ55">
        <v>0</v>
      </c>
      <c r="AR55">
        <v>5.8887359999999997</v>
      </c>
      <c r="AS55">
        <v>5.1252119999999994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31.28166634390476</v>
      </c>
      <c r="BB55">
        <f t="shared" si="0"/>
        <v>689.49404623400437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141.50495637</v>
      </c>
      <c r="L56">
        <v>38.649684415584417</v>
      </c>
      <c r="M56">
        <v>0</v>
      </c>
      <c r="N56">
        <v>29.999999999999993</v>
      </c>
      <c r="O56">
        <v>50.381250000000001</v>
      </c>
      <c r="P56">
        <v>51.526912500000002</v>
      </c>
      <c r="Q56">
        <v>3.660599739999999</v>
      </c>
      <c r="R56">
        <v>7.2257158000000006</v>
      </c>
      <c r="S56">
        <v>4.6584869999999992</v>
      </c>
      <c r="T56">
        <v>0</v>
      </c>
      <c r="U56">
        <v>330.96230639999993</v>
      </c>
      <c r="V56">
        <v>0</v>
      </c>
      <c r="W56">
        <v>0</v>
      </c>
      <c r="X56">
        <v>31.691476546762594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0.97764600000000002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13.375450000000001</v>
      </c>
      <c r="AL56">
        <v>5.3118000000000007</v>
      </c>
      <c r="AM56">
        <v>0</v>
      </c>
      <c r="AN56">
        <v>0</v>
      </c>
      <c r="AO56">
        <v>0</v>
      </c>
      <c r="AP56">
        <v>1.5617951999999999</v>
      </c>
      <c r="AQ56">
        <v>0</v>
      </c>
      <c r="AR56">
        <v>5.8887359999999997</v>
      </c>
      <c r="AS56">
        <v>5.1252119999999994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31.356588432023365</v>
      </c>
      <c r="BB56">
        <f t="shared" si="0"/>
        <v>691.14543954032365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147.14479737000005</v>
      </c>
      <c r="L57">
        <v>41.046564069264072</v>
      </c>
      <c r="M57">
        <v>0</v>
      </c>
      <c r="N57">
        <v>29.999999999999993</v>
      </c>
      <c r="O57">
        <v>50.381250000000001</v>
      </c>
      <c r="P57">
        <v>51.526912500000002</v>
      </c>
      <c r="Q57">
        <v>3.660599739999999</v>
      </c>
      <c r="R57">
        <v>7.2257158000000006</v>
      </c>
      <c r="S57">
        <v>4.6584869999999992</v>
      </c>
      <c r="T57">
        <v>0</v>
      </c>
      <c r="U57">
        <v>330.96230639999993</v>
      </c>
      <c r="V57">
        <v>0</v>
      </c>
      <c r="W57">
        <v>0</v>
      </c>
      <c r="X57">
        <v>37.397912014388481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0.97764600000000002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13.375450000000001</v>
      </c>
      <c r="AL57">
        <v>5.3118000000000007</v>
      </c>
      <c r="AM57">
        <v>0</v>
      </c>
      <c r="AN57">
        <v>0</v>
      </c>
      <c r="AO57">
        <v>0</v>
      </c>
      <c r="AP57">
        <v>1.301496</v>
      </c>
      <c r="AQ57">
        <v>0</v>
      </c>
      <c r="AR57">
        <v>5.0474879999999995</v>
      </c>
      <c r="AS57">
        <v>4.1001695999999992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31.86074737334274</v>
      </c>
      <c r="BB57">
        <f t="shared" si="0"/>
        <v>702.25784712030975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141.50495637</v>
      </c>
      <c r="L58">
        <v>37.950594516594528</v>
      </c>
      <c r="M58">
        <v>0</v>
      </c>
      <c r="N58">
        <v>29.999999999999993</v>
      </c>
      <c r="O58">
        <v>50.381250000000001</v>
      </c>
      <c r="P58">
        <v>51.526912500000002</v>
      </c>
      <c r="Q58">
        <v>3.660599739999999</v>
      </c>
      <c r="R58">
        <v>7.2257158000000006</v>
      </c>
      <c r="S58">
        <v>4.6584869999999992</v>
      </c>
      <c r="T58">
        <v>0</v>
      </c>
      <c r="U58">
        <v>330.96230639999993</v>
      </c>
      <c r="V58">
        <v>0</v>
      </c>
      <c r="W58">
        <v>0</v>
      </c>
      <c r="X58">
        <v>31.691476546762594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0.97764600000000002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13.375450000000001</v>
      </c>
      <c r="AL58">
        <v>5.3118000000000007</v>
      </c>
      <c r="AM58">
        <v>0</v>
      </c>
      <c r="AN58">
        <v>0</v>
      </c>
      <c r="AO58">
        <v>0</v>
      </c>
      <c r="AP58">
        <v>1.301496</v>
      </c>
      <c r="AQ58">
        <v>0</v>
      </c>
      <c r="AR58">
        <v>5.0474879999999995</v>
      </c>
      <c r="AS58">
        <v>4.1001695999999992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31.233953982407222</v>
      </c>
      <c r="BB58">
        <f t="shared" si="0"/>
        <v>688.44239449094982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141.50495637</v>
      </c>
      <c r="L59">
        <v>35.453844877344885</v>
      </c>
      <c r="M59">
        <v>0</v>
      </c>
      <c r="N59">
        <v>29.999999999999993</v>
      </c>
      <c r="O59">
        <v>50.381250000000001</v>
      </c>
      <c r="P59">
        <v>51.526912500000002</v>
      </c>
      <c r="Q59">
        <v>3.64027974</v>
      </c>
      <c r="R59">
        <v>7.2257158000000006</v>
      </c>
      <c r="S59">
        <v>4.6280070000000002</v>
      </c>
      <c r="T59">
        <v>0</v>
      </c>
      <c r="U59">
        <v>330.96230639999993</v>
      </c>
      <c r="V59">
        <v>0</v>
      </c>
      <c r="W59">
        <v>0</v>
      </c>
      <c r="X59">
        <v>31.691476546762594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0.97764600000000002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13.375450000000001</v>
      </c>
      <c r="AL59">
        <v>5.3118000000000007</v>
      </c>
      <c r="AM59">
        <v>0</v>
      </c>
      <c r="AN59">
        <v>0</v>
      </c>
      <c r="AO59">
        <v>0</v>
      </c>
      <c r="AP59">
        <v>1.301496</v>
      </c>
      <c r="AQ59">
        <v>0</v>
      </c>
      <c r="AR59">
        <v>6.7299839999999991</v>
      </c>
      <c r="AS59">
        <v>4.1001695999999992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31.196410502063777</v>
      </c>
      <c r="BB59">
        <f t="shared" si="0"/>
        <v>687.61488433204352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139.50135900000001</v>
      </c>
      <c r="L60">
        <v>33.855925108225115</v>
      </c>
      <c r="M60">
        <v>0</v>
      </c>
      <c r="N60">
        <v>29.999999999999993</v>
      </c>
      <c r="O60">
        <v>50.381250000000001</v>
      </c>
      <c r="P60">
        <v>51.526912500000002</v>
      </c>
      <c r="Q60">
        <v>3.64027974</v>
      </c>
      <c r="R60">
        <v>7.2257158000000006</v>
      </c>
      <c r="S60">
        <v>4.6280070000000002</v>
      </c>
      <c r="T60">
        <v>0</v>
      </c>
      <c r="U60">
        <v>330.96230639999993</v>
      </c>
      <c r="V60">
        <v>0</v>
      </c>
      <c r="W60">
        <v>0</v>
      </c>
      <c r="X60">
        <v>29.151908201438843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0.97764600000000002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13.375450000000001</v>
      </c>
      <c r="AL60">
        <v>5.3118000000000007</v>
      </c>
      <c r="AM60">
        <v>0</v>
      </c>
      <c r="AN60">
        <v>0</v>
      </c>
      <c r="AO60">
        <v>0</v>
      </c>
      <c r="AP60">
        <v>1.301496</v>
      </c>
      <c r="AQ60">
        <v>0</v>
      </c>
      <c r="AR60">
        <v>6.7299839999999991</v>
      </c>
      <c r="AS60">
        <v>4.1001695999999992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30.929887358396925</v>
      </c>
      <c r="BB60">
        <f t="shared" si="0"/>
        <v>681.7403219912668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142.25759999999997</v>
      </c>
      <c r="L61">
        <v>33.855925108225115</v>
      </c>
      <c r="M61">
        <v>0</v>
      </c>
      <c r="N61">
        <v>29.999999999999993</v>
      </c>
      <c r="O61">
        <v>50.381250000000001</v>
      </c>
      <c r="P61">
        <v>51.526912500000002</v>
      </c>
      <c r="Q61">
        <v>3.64027974</v>
      </c>
      <c r="R61">
        <v>7.2257158000000006</v>
      </c>
      <c r="S61">
        <v>4.6280070000000002</v>
      </c>
      <c r="T61">
        <v>0</v>
      </c>
      <c r="U61">
        <v>330.96230639999993</v>
      </c>
      <c r="V61">
        <v>0</v>
      </c>
      <c r="W61">
        <v>0</v>
      </c>
      <c r="X61">
        <v>37.397912014388481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0.97764600000000002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13.375450000000001</v>
      </c>
      <c r="AL61">
        <v>5.3118000000000007</v>
      </c>
      <c r="AM61">
        <v>0</v>
      </c>
      <c r="AN61">
        <v>0</v>
      </c>
      <c r="AO61">
        <v>0</v>
      </c>
      <c r="AP61">
        <v>1.301496</v>
      </c>
      <c r="AQ61">
        <v>0</v>
      </c>
      <c r="AR61">
        <v>7.8516479999999991</v>
      </c>
      <c r="AS61">
        <v>4.7835311999999997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31.485723122933607</v>
      </c>
      <c r="BB61">
        <f t="shared" si="0"/>
        <v>693.99175663967992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139.98195900000002</v>
      </c>
      <c r="L62">
        <v>33.855925108225115</v>
      </c>
      <c r="M62">
        <v>0</v>
      </c>
      <c r="N62">
        <v>29.999999999999993</v>
      </c>
      <c r="O62">
        <v>50.381250000000001</v>
      </c>
      <c r="P62">
        <v>51.526912500000002</v>
      </c>
      <c r="Q62">
        <v>4.5800797399999995</v>
      </c>
      <c r="R62">
        <v>9.0050619999999988</v>
      </c>
      <c r="S62">
        <v>5.6685179999999997</v>
      </c>
      <c r="T62">
        <v>0</v>
      </c>
      <c r="U62">
        <v>330.96230639999993</v>
      </c>
      <c r="V62">
        <v>0</v>
      </c>
      <c r="W62">
        <v>0</v>
      </c>
      <c r="X62">
        <v>37.397912014388481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0.97764600000000002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13.375450000000001</v>
      </c>
      <c r="AL62">
        <v>5.3118000000000007</v>
      </c>
      <c r="AM62">
        <v>0</v>
      </c>
      <c r="AN62">
        <v>0</v>
      </c>
      <c r="AO62">
        <v>0</v>
      </c>
      <c r="AP62">
        <v>1.301496</v>
      </c>
      <c r="AQ62">
        <v>0</v>
      </c>
      <c r="AR62">
        <v>7.8516479999999991</v>
      </c>
      <c r="AS62">
        <v>4.7835311999999997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31.550129395533624</v>
      </c>
      <c r="BB62">
        <f t="shared" si="0"/>
        <v>695.41136656707988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131.97516300000001</v>
      </c>
      <c r="L63">
        <v>33.855925108225115</v>
      </c>
      <c r="M63">
        <v>0</v>
      </c>
      <c r="N63">
        <v>29.999999999999993</v>
      </c>
      <c r="O63">
        <v>50.381250000000001</v>
      </c>
      <c r="P63">
        <v>51.526912500000002</v>
      </c>
      <c r="Q63">
        <v>4.5800797399999995</v>
      </c>
      <c r="R63">
        <v>9.0050619999999988</v>
      </c>
      <c r="S63">
        <v>5.6685179999999997</v>
      </c>
      <c r="T63">
        <v>0</v>
      </c>
      <c r="U63">
        <v>330.96230639999993</v>
      </c>
      <c r="V63">
        <v>0</v>
      </c>
      <c r="W63">
        <v>0</v>
      </c>
      <c r="X63">
        <v>34.992915395683454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0.97764600000000002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13.375450000000001</v>
      </c>
      <c r="AL63">
        <v>5.3118000000000007</v>
      </c>
      <c r="AM63">
        <v>0</v>
      </c>
      <c r="AN63">
        <v>0</v>
      </c>
      <c r="AO63">
        <v>0</v>
      </c>
      <c r="AP63">
        <v>1.301496</v>
      </c>
      <c r="AQ63">
        <v>0</v>
      </c>
      <c r="AR63">
        <v>8.4124799999999986</v>
      </c>
      <c r="AS63">
        <v>4.7835311999999997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31.12259774022715</v>
      </c>
      <c r="BB63">
        <f t="shared" si="0"/>
        <v>685.9879376036813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147.30390000000003</v>
      </c>
      <c r="L64">
        <v>33.855925108225115</v>
      </c>
      <c r="M64">
        <v>0</v>
      </c>
      <c r="N64">
        <v>29.999999999999993</v>
      </c>
      <c r="O64">
        <v>50.381250000000001</v>
      </c>
      <c r="P64">
        <v>51.526912500000002</v>
      </c>
      <c r="Q64">
        <v>4.5800797399999995</v>
      </c>
      <c r="R64">
        <v>9.0050619999999988</v>
      </c>
      <c r="S64">
        <v>5.6685179999999997</v>
      </c>
      <c r="T64">
        <v>0</v>
      </c>
      <c r="U64">
        <v>330.96230639999993</v>
      </c>
      <c r="V64">
        <v>0</v>
      </c>
      <c r="W64">
        <v>0</v>
      </c>
      <c r="X64">
        <v>37.397912014388481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0.97764600000000002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13.375450000000001</v>
      </c>
      <c r="AL64">
        <v>5.3118000000000007</v>
      </c>
      <c r="AM64">
        <v>0</v>
      </c>
      <c r="AN64">
        <v>0</v>
      </c>
      <c r="AO64">
        <v>0</v>
      </c>
      <c r="AP64">
        <v>1.301496</v>
      </c>
      <c r="AQ64">
        <v>0</v>
      </c>
      <c r="AR64">
        <v>8.4124799999999986</v>
      </c>
      <c r="AS64">
        <v>4.7835311999999997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31.892241692933624</v>
      </c>
      <c r="BB64">
        <f t="shared" si="0"/>
        <v>702.95202726967977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147.14479737000005</v>
      </c>
      <c r="L65">
        <v>33.855925108225115</v>
      </c>
      <c r="M65">
        <v>0</v>
      </c>
      <c r="N65">
        <v>29.999999999999993</v>
      </c>
      <c r="O65">
        <v>50.381250000000001</v>
      </c>
      <c r="P65">
        <v>51.526912500000002</v>
      </c>
      <c r="Q65">
        <v>4.5800797399999995</v>
      </c>
      <c r="R65">
        <v>9.0050619999999988</v>
      </c>
      <c r="S65">
        <v>5.6685179999999997</v>
      </c>
      <c r="T65">
        <v>0</v>
      </c>
      <c r="U65">
        <v>330.96230639999993</v>
      </c>
      <c r="V65">
        <v>0</v>
      </c>
      <c r="W65">
        <v>0</v>
      </c>
      <c r="X65">
        <v>37.397912014388481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0.97764600000000002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13.375450000000001</v>
      </c>
      <c r="AL65">
        <v>2.6559000000000004</v>
      </c>
      <c r="AM65">
        <v>0</v>
      </c>
      <c r="AN65">
        <v>0</v>
      </c>
      <c r="AO65">
        <v>0</v>
      </c>
      <c r="AP65">
        <v>1.138809</v>
      </c>
      <c r="AQ65">
        <v>0</v>
      </c>
      <c r="AR65">
        <v>5.0474879999999995</v>
      </c>
      <c r="AS65">
        <v>4.1001695999999992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31.587311313225392</v>
      </c>
      <c r="BB65">
        <f t="shared" si="0"/>
        <v>696.23091441938811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143.54029736999999</v>
      </c>
      <c r="L66">
        <v>33.855925108225115</v>
      </c>
      <c r="M66">
        <v>0</v>
      </c>
      <c r="N66">
        <v>29.999999999999993</v>
      </c>
      <c r="O66">
        <v>50.381250000000001</v>
      </c>
      <c r="P66">
        <v>51.526912500000002</v>
      </c>
      <c r="Q66">
        <v>4.5800797399999995</v>
      </c>
      <c r="R66">
        <v>9.0050619999999988</v>
      </c>
      <c r="S66">
        <v>5.6685179999999997</v>
      </c>
      <c r="T66">
        <v>0</v>
      </c>
      <c r="U66">
        <v>330.96230639999993</v>
      </c>
      <c r="V66">
        <v>0</v>
      </c>
      <c r="W66">
        <v>0</v>
      </c>
      <c r="X66">
        <v>37.397912014388481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0.97764600000000002</v>
      </c>
      <c r="AF66">
        <v>0</v>
      </c>
      <c r="AG66">
        <v>0</v>
      </c>
      <c r="AH66">
        <v>5.9412885999999991</v>
      </c>
      <c r="AI66">
        <v>0</v>
      </c>
      <c r="AJ66">
        <v>0</v>
      </c>
      <c r="AK66">
        <v>13.375450000000001</v>
      </c>
      <c r="AL66">
        <v>2.6559000000000004</v>
      </c>
      <c r="AM66">
        <v>0</v>
      </c>
      <c r="AN66">
        <v>0</v>
      </c>
      <c r="AO66">
        <v>0</v>
      </c>
      <c r="AP66">
        <v>1.138809</v>
      </c>
      <c r="AQ66">
        <v>0</v>
      </c>
      <c r="AR66">
        <v>5.0474879999999995</v>
      </c>
      <c r="AS66">
        <v>4.1001695999999992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31.688727923225336</v>
      </c>
      <c r="BB66">
        <f t="shared" si="0"/>
        <v>698.4662864093882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139.94300637000001</v>
      </c>
      <c r="L67">
        <v>33.855925108225115</v>
      </c>
      <c r="M67">
        <v>0</v>
      </c>
      <c r="N67">
        <v>29.999999999999993</v>
      </c>
      <c r="O67">
        <v>50.381250000000001</v>
      </c>
      <c r="P67">
        <v>51.526912500000002</v>
      </c>
      <c r="Q67">
        <v>4.5800797399999995</v>
      </c>
      <c r="R67">
        <v>9.0050619999999988</v>
      </c>
      <c r="S67">
        <v>5.6685179999999997</v>
      </c>
      <c r="T67">
        <v>0</v>
      </c>
      <c r="U67">
        <v>330.96230639999993</v>
      </c>
      <c r="V67">
        <v>0</v>
      </c>
      <c r="W67">
        <v>0</v>
      </c>
      <c r="X67">
        <v>36.656738992805749</v>
      </c>
      <c r="Y67">
        <v>0</v>
      </c>
      <c r="Z67">
        <v>1.6646651999999995</v>
      </c>
      <c r="AA67">
        <v>0</v>
      </c>
      <c r="AB67">
        <v>0</v>
      </c>
      <c r="AC67">
        <v>0</v>
      </c>
      <c r="AD67">
        <v>0</v>
      </c>
      <c r="AE67">
        <v>0.97764600000000002</v>
      </c>
      <c r="AF67">
        <v>0</v>
      </c>
      <c r="AG67">
        <v>0</v>
      </c>
      <c r="AH67">
        <v>5.9412885999999991</v>
      </c>
      <c r="AI67">
        <v>0</v>
      </c>
      <c r="AJ67">
        <v>0</v>
      </c>
      <c r="AK67">
        <v>13.375450000000001</v>
      </c>
      <c r="AL67">
        <v>2.6559000000000004</v>
      </c>
      <c r="AM67">
        <v>0</v>
      </c>
      <c r="AN67">
        <v>0</v>
      </c>
      <c r="AO67">
        <v>0</v>
      </c>
      <c r="AP67">
        <v>1.138809</v>
      </c>
      <c r="AQ67">
        <v>0</v>
      </c>
      <c r="AR67">
        <v>2.8041599999999991</v>
      </c>
      <c r="AS67">
        <v>4.7835311999999997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31.504982619292985</v>
      </c>
      <c r="BB67">
        <f t="shared" si="0"/>
        <v>694.41626649173793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145.94329737000004</v>
      </c>
      <c r="L68">
        <v>36.152934776334781</v>
      </c>
      <c r="M68">
        <v>0</v>
      </c>
      <c r="N68">
        <v>29.999999999999993</v>
      </c>
      <c r="O68">
        <v>50.381250000000001</v>
      </c>
      <c r="P68">
        <v>51.526912500000002</v>
      </c>
      <c r="Q68">
        <v>4.5800797399999995</v>
      </c>
      <c r="R68">
        <v>9.0050619999999988</v>
      </c>
      <c r="S68">
        <v>5.6685179999999997</v>
      </c>
      <c r="T68">
        <v>0</v>
      </c>
      <c r="U68">
        <v>330.96230639999993</v>
      </c>
      <c r="V68">
        <v>0</v>
      </c>
      <c r="W68">
        <v>0</v>
      </c>
      <c r="X68">
        <v>32.66072820143885</v>
      </c>
      <c r="Y68">
        <v>0</v>
      </c>
      <c r="Z68">
        <v>1.6646651999999995</v>
      </c>
      <c r="AA68">
        <v>0</v>
      </c>
      <c r="AB68">
        <v>0</v>
      </c>
      <c r="AC68">
        <v>0</v>
      </c>
      <c r="AD68">
        <v>0</v>
      </c>
      <c r="AE68">
        <v>0.97764600000000002</v>
      </c>
      <c r="AF68">
        <v>0</v>
      </c>
      <c r="AG68">
        <v>0</v>
      </c>
      <c r="AH68">
        <v>11.882577199999998</v>
      </c>
      <c r="AI68">
        <v>0</v>
      </c>
      <c r="AJ68">
        <v>0</v>
      </c>
      <c r="AK68">
        <v>13.375450000000001</v>
      </c>
      <c r="AL68">
        <v>2.6559000000000004</v>
      </c>
      <c r="AM68">
        <v>0</v>
      </c>
      <c r="AN68">
        <v>0</v>
      </c>
      <c r="AO68">
        <v>0</v>
      </c>
      <c r="AP68">
        <v>1.138809</v>
      </c>
      <c r="AQ68">
        <v>0</v>
      </c>
      <c r="AR68">
        <v>2.8041599999999991</v>
      </c>
      <c r="AS68">
        <v>4.7835311999999997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31.949510509943661</v>
      </c>
      <c r="BB68">
        <f t="shared" ref="BB68:BB99" si="1">SUM(B68:AZ68)-BA68</f>
        <v>704.21431707782983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151.80875604000002</v>
      </c>
      <c r="L69">
        <v>39.748254256854267</v>
      </c>
      <c r="M69">
        <v>0</v>
      </c>
      <c r="N69">
        <v>29.999999999999993</v>
      </c>
      <c r="O69">
        <v>50.381250000000001</v>
      </c>
      <c r="P69">
        <v>51.526912500000002</v>
      </c>
      <c r="Q69">
        <v>4.5800797399999995</v>
      </c>
      <c r="R69">
        <v>9.0050619999999988</v>
      </c>
      <c r="S69">
        <v>5.6685179999999997</v>
      </c>
      <c r="T69">
        <v>0</v>
      </c>
      <c r="U69">
        <v>330.96230639999993</v>
      </c>
      <c r="V69">
        <v>0</v>
      </c>
      <c r="W69">
        <v>0</v>
      </c>
      <c r="X69">
        <v>32.66072820143885</v>
      </c>
      <c r="Y69">
        <v>0</v>
      </c>
      <c r="Z69">
        <v>1.6646651999999995</v>
      </c>
      <c r="AA69">
        <v>0</v>
      </c>
      <c r="AB69">
        <v>0</v>
      </c>
      <c r="AC69">
        <v>0</v>
      </c>
      <c r="AD69">
        <v>0</v>
      </c>
      <c r="AE69">
        <v>0.97764600000000002</v>
      </c>
      <c r="AF69">
        <v>0</v>
      </c>
      <c r="AG69">
        <v>0</v>
      </c>
      <c r="AH69">
        <v>17.823865800000004</v>
      </c>
      <c r="AI69">
        <v>0</v>
      </c>
      <c r="AJ69">
        <v>0</v>
      </c>
      <c r="AK69">
        <v>13.375450000000001</v>
      </c>
      <c r="AL69">
        <v>2.6559000000000004</v>
      </c>
      <c r="AM69">
        <v>0</v>
      </c>
      <c r="AN69">
        <v>0</v>
      </c>
      <c r="AO69">
        <v>0</v>
      </c>
      <c r="AP69">
        <v>1.138809</v>
      </c>
      <c r="AQ69">
        <v>0</v>
      </c>
      <c r="AR69">
        <v>6.7299839999999991</v>
      </c>
      <c r="AS69">
        <v>4.0318334399999998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32.755717029198181</v>
      </c>
      <c r="BB69">
        <f t="shared" si="1"/>
        <v>721.98430354909488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161.42075603999999</v>
      </c>
      <c r="L70">
        <v>40.746954112554114</v>
      </c>
      <c r="M70">
        <v>0</v>
      </c>
      <c r="N70">
        <v>29.999999999999993</v>
      </c>
      <c r="O70">
        <v>50.381250000000001</v>
      </c>
      <c r="P70">
        <v>51.526912500000002</v>
      </c>
      <c r="Q70">
        <v>4.5800797399999995</v>
      </c>
      <c r="R70">
        <v>9.0050619999999988</v>
      </c>
      <c r="S70">
        <v>5.6685179999999997</v>
      </c>
      <c r="T70">
        <v>0</v>
      </c>
      <c r="U70">
        <v>330.96230639999993</v>
      </c>
      <c r="V70">
        <v>0</v>
      </c>
      <c r="W70">
        <v>0</v>
      </c>
      <c r="X70">
        <v>32.66072820143885</v>
      </c>
      <c r="Y70">
        <v>0</v>
      </c>
      <c r="Z70">
        <v>1.6646651999999995</v>
      </c>
      <c r="AA70">
        <v>0</v>
      </c>
      <c r="AB70">
        <v>0</v>
      </c>
      <c r="AC70">
        <v>2.1347277599999996</v>
      </c>
      <c r="AD70">
        <v>0</v>
      </c>
      <c r="AE70">
        <v>0.97764600000000002</v>
      </c>
      <c r="AF70">
        <v>0</v>
      </c>
      <c r="AG70">
        <v>0</v>
      </c>
      <c r="AH70">
        <v>23.765154399999997</v>
      </c>
      <c r="AI70">
        <v>0</v>
      </c>
      <c r="AJ70">
        <v>0</v>
      </c>
      <c r="AK70">
        <v>13.375450000000001</v>
      </c>
      <c r="AL70">
        <v>2.6559000000000004</v>
      </c>
      <c r="AM70">
        <v>0</v>
      </c>
      <c r="AN70">
        <v>0</v>
      </c>
      <c r="AO70">
        <v>0</v>
      </c>
      <c r="AP70">
        <v>1.0737341999999999</v>
      </c>
      <c r="AQ70">
        <v>0</v>
      </c>
      <c r="AR70">
        <v>6.7299839999999991</v>
      </c>
      <c r="AS70">
        <v>4.0318334399999998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33.563896348935515</v>
      </c>
      <c r="BB70">
        <f t="shared" si="1"/>
        <v>739.79776564505732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165.03322390740001</v>
      </c>
      <c r="L71">
        <v>50.83382265512266</v>
      </c>
      <c r="M71">
        <v>0</v>
      </c>
      <c r="N71">
        <v>29.999999999999993</v>
      </c>
      <c r="O71">
        <v>50.381250000000001</v>
      </c>
      <c r="P71">
        <v>51.526912500000002</v>
      </c>
      <c r="Q71">
        <v>5.54273974</v>
      </c>
      <c r="R71">
        <v>10.767085399999999</v>
      </c>
      <c r="S71">
        <v>6.7030853999999991</v>
      </c>
      <c r="T71">
        <v>0</v>
      </c>
      <c r="U71">
        <v>330.96230639999993</v>
      </c>
      <c r="V71">
        <v>0</v>
      </c>
      <c r="W71">
        <v>0</v>
      </c>
      <c r="X71">
        <v>32.66072820143885</v>
      </c>
      <c r="Y71">
        <v>0</v>
      </c>
      <c r="Z71">
        <v>1.6646651999999995</v>
      </c>
      <c r="AA71">
        <v>0</v>
      </c>
      <c r="AB71">
        <v>0</v>
      </c>
      <c r="AC71">
        <v>2.4581713599999997</v>
      </c>
      <c r="AD71">
        <v>2.3151846000000003</v>
      </c>
      <c r="AE71">
        <v>3.5847019999999996</v>
      </c>
      <c r="AF71">
        <v>0</v>
      </c>
      <c r="AG71">
        <v>0</v>
      </c>
      <c r="AH71">
        <v>23.765154399999997</v>
      </c>
      <c r="AI71">
        <v>0</v>
      </c>
      <c r="AJ71">
        <v>0</v>
      </c>
      <c r="AK71">
        <v>13.375450000000001</v>
      </c>
      <c r="AL71">
        <v>2.6559000000000004</v>
      </c>
      <c r="AM71">
        <v>0</v>
      </c>
      <c r="AN71">
        <v>0</v>
      </c>
      <c r="AO71">
        <v>0</v>
      </c>
      <c r="AP71">
        <v>0.91104720000000006</v>
      </c>
      <c r="AQ71">
        <v>0</v>
      </c>
      <c r="AR71">
        <v>6.7299839999999991</v>
      </c>
      <c r="AS71">
        <v>4.0318334399999998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34.542200641383019</v>
      </c>
      <c r="BB71">
        <f t="shared" si="1"/>
        <v>761.36104576257821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165.03322390740001</v>
      </c>
      <c r="L72">
        <v>60.28320110580087</v>
      </c>
      <c r="M72">
        <v>0</v>
      </c>
      <c r="N72">
        <v>29.999999999999993</v>
      </c>
      <c r="O72">
        <v>50.381250000000001</v>
      </c>
      <c r="P72">
        <v>51.526912500000002</v>
      </c>
      <c r="Q72">
        <v>5.54273974</v>
      </c>
      <c r="R72">
        <v>10.767085399999999</v>
      </c>
      <c r="S72">
        <v>6.7030853999999991</v>
      </c>
      <c r="T72">
        <v>0</v>
      </c>
      <c r="U72">
        <v>330.96230639999993</v>
      </c>
      <c r="V72">
        <v>0</v>
      </c>
      <c r="W72">
        <v>0</v>
      </c>
      <c r="X72">
        <v>32.66072820143885</v>
      </c>
      <c r="Y72">
        <v>0</v>
      </c>
      <c r="Z72">
        <v>1.6646651999999995</v>
      </c>
      <c r="AA72">
        <v>0</v>
      </c>
      <c r="AB72">
        <v>3.3451901599999996</v>
      </c>
      <c r="AC72">
        <v>3.0727141999999992</v>
      </c>
      <c r="AD72">
        <v>4.6411062880000005</v>
      </c>
      <c r="AE72">
        <v>7.1694039999999992</v>
      </c>
      <c r="AF72">
        <v>0</v>
      </c>
      <c r="AG72">
        <v>0</v>
      </c>
      <c r="AH72">
        <v>23.765154399999997</v>
      </c>
      <c r="AI72">
        <v>0.64668399999999993</v>
      </c>
      <c r="AJ72">
        <v>0</v>
      </c>
      <c r="AK72">
        <v>13.375450000000001</v>
      </c>
      <c r="AL72">
        <v>2.6559000000000004</v>
      </c>
      <c r="AM72">
        <v>0</v>
      </c>
      <c r="AN72">
        <v>0</v>
      </c>
      <c r="AO72">
        <v>0</v>
      </c>
      <c r="AP72">
        <v>0.78089759999999997</v>
      </c>
      <c r="AQ72">
        <v>0</v>
      </c>
      <c r="AR72">
        <v>6.7299839999999991</v>
      </c>
      <c r="AS72">
        <v>4.0318334399999998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35.403094726158045</v>
      </c>
      <c r="BB72">
        <f t="shared" si="1"/>
        <v>780.33642121648143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165.03322390740001</v>
      </c>
      <c r="L73">
        <v>65.230330750000022</v>
      </c>
      <c r="M73">
        <v>0</v>
      </c>
      <c r="N73">
        <v>29.999999999999993</v>
      </c>
      <c r="O73">
        <v>50.381250000000001</v>
      </c>
      <c r="P73">
        <v>51.526912500000002</v>
      </c>
      <c r="Q73">
        <v>5.54273974</v>
      </c>
      <c r="R73">
        <v>10.767085399999999</v>
      </c>
      <c r="S73">
        <v>6.7030853999999991</v>
      </c>
      <c r="T73">
        <v>0</v>
      </c>
      <c r="U73">
        <v>330.96230639999993</v>
      </c>
      <c r="V73">
        <v>0</v>
      </c>
      <c r="W73">
        <v>0</v>
      </c>
      <c r="X73">
        <v>32.66072820143885</v>
      </c>
      <c r="Y73">
        <v>0</v>
      </c>
      <c r="Z73">
        <v>3.329330399999999</v>
      </c>
      <c r="AA73">
        <v>0</v>
      </c>
      <c r="AB73">
        <v>6.6903803200000009</v>
      </c>
      <c r="AC73">
        <v>4.9211943739999997</v>
      </c>
      <c r="AD73">
        <v>6.9616594319999994</v>
      </c>
      <c r="AE73">
        <v>12.556885224</v>
      </c>
      <c r="AF73">
        <v>0</v>
      </c>
      <c r="AG73">
        <v>0</v>
      </c>
      <c r="AH73">
        <v>23.765154399999997</v>
      </c>
      <c r="AI73">
        <v>4.2034459999999996</v>
      </c>
      <c r="AJ73">
        <v>0</v>
      </c>
      <c r="AK73">
        <v>13.375450000000001</v>
      </c>
      <c r="AL73">
        <v>5.902000000000001</v>
      </c>
      <c r="AM73">
        <v>0</v>
      </c>
      <c r="AN73">
        <v>0</v>
      </c>
      <c r="AO73">
        <v>0</v>
      </c>
      <c r="AP73">
        <v>0.78089759999999997</v>
      </c>
      <c r="AQ73">
        <v>0</v>
      </c>
      <c r="AR73">
        <v>6.7299839999999991</v>
      </c>
      <c r="AS73">
        <v>4.5101865600000002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36.565985361557459</v>
      </c>
      <c r="BB73">
        <f t="shared" si="1"/>
        <v>805.9682452472814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165.03322390740001</v>
      </c>
      <c r="L74">
        <v>65.230330750000022</v>
      </c>
      <c r="M74">
        <v>0</v>
      </c>
      <c r="N74">
        <v>29.999999999999993</v>
      </c>
      <c r="O74">
        <v>50.381250000000001</v>
      </c>
      <c r="P74">
        <v>51.526912500000002</v>
      </c>
      <c r="Q74">
        <v>5.54273974</v>
      </c>
      <c r="R74">
        <v>10.767085399999999</v>
      </c>
      <c r="S74">
        <v>6.7030853999999991</v>
      </c>
      <c r="T74">
        <v>0</v>
      </c>
      <c r="U74">
        <v>330.96230639999993</v>
      </c>
      <c r="V74">
        <v>0</v>
      </c>
      <c r="W74">
        <v>0</v>
      </c>
      <c r="X74">
        <v>32.66072820143885</v>
      </c>
      <c r="Y74">
        <v>0</v>
      </c>
      <c r="Z74">
        <v>3.329330399999999</v>
      </c>
      <c r="AA74">
        <v>0</v>
      </c>
      <c r="AB74">
        <v>10.035570480000001</v>
      </c>
      <c r="AC74">
        <v>4.9211943739999997</v>
      </c>
      <c r="AD74">
        <v>9.2822125760000009</v>
      </c>
      <c r="AE74">
        <v>12.556885224</v>
      </c>
      <c r="AF74">
        <v>0</v>
      </c>
      <c r="AG74">
        <v>0</v>
      </c>
      <c r="AH74">
        <v>23.765154399999997</v>
      </c>
      <c r="AI74">
        <v>4.2034459999999996</v>
      </c>
      <c r="AJ74">
        <v>0</v>
      </c>
      <c r="AK74">
        <v>13.375450000000001</v>
      </c>
      <c r="AL74">
        <v>13.574600000000002</v>
      </c>
      <c r="AM74">
        <v>0</v>
      </c>
      <c r="AN74">
        <v>0</v>
      </c>
      <c r="AO74">
        <v>0</v>
      </c>
      <c r="AP74">
        <v>0.78089759999999997</v>
      </c>
      <c r="AQ74">
        <v>0</v>
      </c>
      <c r="AR74">
        <v>6.7299839999999991</v>
      </c>
      <c r="AS74">
        <v>4.4418503999999999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37.14190388434919</v>
      </c>
      <c r="BB74">
        <f t="shared" si="1"/>
        <v>818.66233386848967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165.03322390740001</v>
      </c>
      <c r="L75">
        <v>65.230330750000022</v>
      </c>
      <c r="M75">
        <v>0</v>
      </c>
      <c r="N75">
        <v>29.999999999999993</v>
      </c>
      <c r="O75">
        <v>50.381250000000001</v>
      </c>
      <c r="P75">
        <v>51.526912500000002</v>
      </c>
      <c r="Q75">
        <v>5.54273974</v>
      </c>
      <c r="R75">
        <v>10.767085399999999</v>
      </c>
      <c r="S75">
        <v>6.7030853999999991</v>
      </c>
      <c r="T75">
        <v>0</v>
      </c>
      <c r="U75">
        <v>330.96230639999993</v>
      </c>
      <c r="V75">
        <v>0</v>
      </c>
      <c r="W75">
        <v>0</v>
      </c>
      <c r="X75">
        <v>32.66072820143885</v>
      </c>
      <c r="Y75">
        <v>0</v>
      </c>
      <c r="Z75">
        <v>3.329330399999999</v>
      </c>
      <c r="AA75">
        <v>0</v>
      </c>
      <c r="AB75">
        <v>10.035570480000001</v>
      </c>
      <c r="AC75">
        <v>4.9211943739999997</v>
      </c>
      <c r="AD75">
        <v>9.2822125760000009</v>
      </c>
      <c r="AE75">
        <v>12.556885224</v>
      </c>
      <c r="AF75">
        <v>0</v>
      </c>
      <c r="AG75">
        <v>0</v>
      </c>
      <c r="AH75">
        <v>23.765154399999997</v>
      </c>
      <c r="AI75">
        <v>4.2034459999999996</v>
      </c>
      <c r="AJ75">
        <v>0</v>
      </c>
      <c r="AK75">
        <v>13.375450000000001</v>
      </c>
      <c r="AL75">
        <v>13.574600000000002</v>
      </c>
      <c r="AM75">
        <v>0</v>
      </c>
      <c r="AN75">
        <v>0</v>
      </c>
      <c r="AO75">
        <v>0</v>
      </c>
      <c r="AP75">
        <v>0.78089759999999997</v>
      </c>
      <c r="AQ75">
        <v>0</v>
      </c>
      <c r="AR75">
        <v>7.5712319999999993</v>
      </c>
      <c r="AS75">
        <v>4.4418503999999999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37.178414098349194</v>
      </c>
      <c r="BB75">
        <f t="shared" si="1"/>
        <v>819.4670716544897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165.03322390740001</v>
      </c>
      <c r="L76">
        <v>65.230330750000022</v>
      </c>
      <c r="M76">
        <v>0</v>
      </c>
      <c r="N76">
        <v>29.999999999999993</v>
      </c>
      <c r="O76">
        <v>50.381250000000001</v>
      </c>
      <c r="P76">
        <v>51.526912500000002</v>
      </c>
      <c r="Q76">
        <v>5.54273974</v>
      </c>
      <c r="R76">
        <v>10.767085399999999</v>
      </c>
      <c r="S76">
        <v>6.7030853999999991</v>
      </c>
      <c r="T76">
        <v>0</v>
      </c>
      <c r="U76">
        <v>330.96230639999993</v>
      </c>
      <c r="V76">
        <v>0</v>
      </c>
      <c r="W76">
        <v>0</v>
      </c>
      <c r="X76">
        <v>32.66072820143885</v>
      </c>
      <c r="Y76">
        <v>0</v>
      </c>
      <c r="Z76">
        <v>3.329330399999999</v>
      </c>
      <c r="AA76">
        <v>0</v>
      </c>
      <c r="AB76">
        <v>10.035570480000001</v>
      </c>
      <c r="AC76">
        <v>4.9211943739999997</v>
      </c>
      <c r="AD76">
        <v>9.2822125760000009</v>
      </c>
      <c r="AE76">
        <v>12.556885224</v>
      </c>
      <c r="AF76">
        <v>0</v>
      </c>
      <c r="AG76">
        <v>0</v>
      </c>
      <c r="AH76">
        <v>23.765154399999997</v>
      </c>
      <c r="AI76">
        <v>4.2034459999999996</v>
      </c>
      <c r="AJ76">
        <v>0</v>
      </c>
      <c r="AK76">
        <v>13.375450000000001</v>
      </c>
      <c r="AL76">
        <v>13.574600000000002</v>
      </c>
      <c r="AM76">
        <v>0</v>
      </c>
      <c r="AN76">
        <v>0</v>
      </c>
      <c r="AO76">
        <v>0</v>
      </c>
      <c r="AP76">
        <v>0.78089759999999997</v>
      </c>
      <c r="AQ76">
        <v>0</v>
      </c>
      <c r="AR76">
        <v>7.8516479999999991</v>
      </c>
      <c r="AS76">
        <v>4.4418503999999999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37.19058425434919</v>
      </c>
      <c r="BB76">
        <f t="shared" si="1"/>
        <v>819.73531749848962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165.03322390740001</v>
      </c>
      <c r="L77">
        <v>65.230330750000022</v>
      </c>
      <c r="M77">
        <v>0</v>
      </c>
      <c r="N77">
        <v>29.999999999999993</v>
      </c>
      <c r="O77">
        <v>50.381250000000001</v>
      </c>
      <c r="P77">
        <v>51.526912500000002</v>
      </c>
      <c r="Q77">
        <v>5.54273974</v>
      </c>
      <c r="R77">
        <v>10.767085399999999</v>
      </c>
      <c r="S77">
        <v>6.7030853999999991</v>
      </c>
      <c r="T77">
        <v>0</v>
      </c>
      <c r="U77">
        <v>330.96230639999993</v>
      </c>
      <c r="V77">
        <v>0</v>
      </c>
      <c r="W77">
        <v>0</v>
      </c>
      <c r="X77">
        <v>32.66072820143885</v>
      </c>
      <c r="Y77">
        <v>0</v>
      </c>
      <c r="Z77">
        <v>3.329330399999999</v>
      </c>
      <c r="AA77">
        <v>0</v>
      </c>
      <c r="AB77">
        <v>10.035570480000001</v>
      </c>
      <c r="AC77">
        <v>4.9211943739999997</v>
      </c>
      <c r="AD77">
        <v>9.2822125760000009</v>
      </c>
      <c r="AE77">
        <v>12.556885224</v>
      </c>
      <c r="AF77">
        <v>0</v>
      </c>
      <c r="AG77">
        <v>0</v>
      </c>
      <c r="AH77">
        <v>23.765154399999997</v>
      </c>
      <c r="AI77">
        <v>4.2034459999999996</v>
      </c>
      <c r="AJ77">
        <v>0</v>
      </c>
      <c r="AK77">
        <v>13.375450000000001</v>
      </c>
      <c r="AL77">
        <v>13.574600000000002</v>
      </c>
      <c r="AM77">
        <v>0</v>
      </c>
      <c r="AN77">
        <v>0</v>
      </c>
      <c r="AO77">
        <v>0</v>
      </c>
      <c r="AP77">
        <v>0.78089759999999997</v>
      </c>
      <c r="AQ77">
        <v>0</v>
      </c>
      <c r="AR77">
        <v>10.235184</v>
      </c>
      <c r="AS77">
        <v>4.4418503999999999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37.294029564349195</v>
      </c>
      <c r="BB77">
        <f t="shared" si="1"/>
        <v>822.01540818848969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165.03322390740001</v>
      </c>
      <c r="L78">
        <v>65.230330750000022</v>
      </c>
      <c r="M78">
        <v>0</v>
      </c>
      <c r="N78">
        <v>29.999999999999993</v>
      </c>
      <c r="O78">
        <v>50.381250000000001</v>
      </c>
      <c r="P78">
        <v>51.526912500000002</v>
      </c>
      <c r="Q78">
        <v>5.54273974</v>
      </c>
      <c r="R78">
        <v>10.767085399999999</v>
      </c>
      <c r="S78">
        <v>6.7030853999999991</v>
      </c>
      <c r="T78">
        <v>0</v>
      </c>
      <c r="U78">
        <v>330.96230639999993</v>
      </c>
      <c r="V78">
        <v>0</v>
      </c>
      <c r="W78">
        <v>0</v>
      </c>
      <c r="X78">
        <v>32.66072820143885</v>
      </c>
      <c r="Y78">
        <v>0</v>
      </c>
      <c r="Z78">
        <v>3.329330399999999</v>
      </c>
      <c r="AA78">
        <v>0</v>
      </c>
      <c r="AB78">
        <v>6.6903803200000009</v>
      </c>
      <c r="AC78">
        <v>4.9211943739999997</v>
      </c>
      <c r="AD78">
        <v>6.9616594319999994</v>
      </c>
      <c r="AE78">
        <v>12.556885224</v>
      </c>
      <c r="AF78">
        <v>0</v>
      </c>
      <c r="AG78">
        <v>0</v>
      </c>
      <c r="AH78">
        <v>23.765154399999997</v>
      </c>
      <c r="AI78">
        <v>4.2034459999999996</v>
      </c>
      <c r="AJ78">
        <v>0</v>
      </c>
      <c r="AK78">
        <v>13.375450000000001</v>
      </c>
      <c r="AL78">
        <v>5.902000000000001</v>
      </c>
      <c r="AM78">
        <v>0</v>
      </c>
      <c r="AN78">
        <v>0</v>
      </c>
      <c r="AO78">
        <v>0</v>
      </c>
      <c r="AP78">
        <v>0.78089759999999997</v>
      </c>
      <c r="AQ78">
        <v>0</v>
      </c>
      <c r="AR78">
        <v>8.1320639999999997</v>
      </c>
      <c r="AS78">
        <v>4.4418503999999999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36.623869929557465</v>
      </c>
      <c r="BB78">
        <f t="shared" si="1"/>
        <v>807.24410451928145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165.03322390740001</v>
      </c>
      <c r="L79">
        <v>65.230330750000022</v>
      </c>
      <c r="M79">
        <v>0</v>
      </c>
      <c r="N79">
        <v>29.999999999999993</v>
      </c>
      <c r="O79">
        <v>50.381250000000001</v>
      </c>
      <c r="P79">
        <v>51.526912500000002</v>
      </c>
      <c r="Q79">
        <v>5.54273974</v>
      </c>
      <c r="R79">
        <v>10.767085399999999</v>
      </c>
      <c r="S79">
        <v>6.7030853999999991</v>
      </c>
      <c r="T79">
        <v>0</v>
      </c>
      <c r="U79">
        <v>330.96230639999993</v>
      </c>
      <c r="V79">
        <v>0</v>
      </c>
      <c r="W79">
        <v>0</v>
      </c>
      <c r="X79">
        <v>32.66072820143885</v>
      </c>
      <c r="Y79">
        <v>0</v>
      </c>
      <c r="Z79">
        <v>3.329330399999999</v>
      </c>
      <c r="AA79">
        <v>0</v>
      </c>
      <c r="AB79">
        <v>3.3451901599999996</v>
      </c>
      <c r="AC79">
        <v>4.9211943739999997</v>
      </c>
      <c r="AD79">
        <v>4.6411062880000005</v>
      </c>
      <c r="AE79">
        <v>3.5847019999999996</v>
      </c>
      <c r="AF79">
        <v>0</v>
      </c>
      <c r="AG79">
        <v>0</v>
      </c>
      <c r="AH79">
        <v>17.823865800000004</v>
      </c>
      <c r="AI79">
        <v>0.64668399999999993</v>
      </c>
      <c r="AJ79">
        <v>0</v>
      </c>
      <c r="AK79">
        <v>13.375450000000001</v>
      </c>
      <c r="AL79">
        <v>2.6559000000000004</v>
      </c>
      <c r="AM79">
        <v>0</v>
      </c>
      <c r="AN79">
        <v>0</v>
      </c>
      <c r="AO79">
        <v>0</v>
      </c>
      <c r="AP79">
        <v>0.78089759999999997</v>
      </c>
      <c r="AQ79">
        <v>0</v>
      </c>
      <c r="AR79">
        <v>5.8887359999999997</v>
      </c>
      <c r="AS79">
        <v>4.4418503999999999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35.338127318765714</v>
      </c>
      <c r="BB79">
        <f t="shared" si="1"/>
        <v>778.9044420020731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165.03322390740001</v>
      </c>
      <c r="L80">
        <v>65.230330750000022</v>
      </c>
      <c r="M80">
        <v>0</v>
      </c>
      <c r="N80">
        <v>29.999999999999993</v>
      </c>
      <c r="O80">
        <v>50.381250000000001</v>
      </c>
      <c r="P80">
        <v>51.526912500000002</v>
      </c>
      <c r="Q80">
        <v>5.54273974</v>
      </c>
      <c r="R80">
        <v>10.767085399999999</v>
      </c>
      <c r="S80">
        <v>6.7030853999999991</v>
      </c>
      <c r="T80">
        <v>0</v>
      </c>
      <c r="U80">
        <v>330.96230639999993</v>
      </c>
      <c r="V80">
        <v>0</v>
      </c>
      <c r="W80">
        <v>0</v>
      </c>
      <c r="X80">
        <v>32.66072820143885</v>
      </c>
      <c r="Y80">
        <v>0</v>
      </c>
      <c r="Z80">
        <v>3.329330399999999</v>
      </c>
      <c r="AA80">
        <v>0</v>
      </c>
      <c r="AB80">
        <v>3.3451901599999996</v>
      </c>
      <c r="AC80">
        <v>4.9211943739999997</v>
      </c>
      <c r="AD80">
        <v>2.3205531440000002</v>
      </c>
      <c r="AE80">
        <v>3.5847019999999996</v>
      </c>
      <c r="AF80">
        <v>0</v>
      </c>
      <c r="AG80">
        <v>0</v>
      </c>
      <c r="AH80">
        <v>17.823865800000004</v>
      </c>
      <c r="AI80">
        <v>0</v>
      </c>
      <c r="AJ80">
        <v>0</v>
      </c>
      <c r="AK80">
        <v>13.375450000000001</v>
      </c>
      <c r="AL80">
        <v>2.6559000000000004</v>
      </c>
      <c r="AM80">
        <v>0</v>
      </c>
      <c r="AN80">
        <v>0</v>
      </c>
      <c r="AO80">
        <v>0</v>
      </c>
      <c r="AP80">
        <v>0.84597239999999985</v>
      </c>
      <c r="AQ80">
        <v>0</v>
      </c>
      <c r="AR80">
        <v>5.8887359999999997</v>
      </c>
      <c r="AS80">
        <v>4.4418503999999999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35.212173544765726</v>
      </c>
      <c r="BB80">
        <f t="shared" si="1"/>
        <v>776.1282334320731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165.03322390740001</v>
      </c>
      <c r="L81">
        <v>65.230330750000022</v>
      </c>
      <c r="M81">
        <v>0</v>
      </c>
      <c r="N81">
        <v>29.999999999999993</v>
      </c>
      <c r="O81">
        <v>50.381250000000001</v>
      </c>
      <c r="P81">
        <v>51.526912500000002</v>
      </c>
      <c r="Q81">
        <v>5.54273974</v>
      </c>
      <c r="R81">
        <v>10.767085399999999</v>
      </c>
      <c r="S81">
        <v>6.7030853999999991</v>
      </c>
      <c r="T81">
        <v>0</v>
      </c>
      <c r="U81">
        <v>330.96230639999993</v>
      </c>
      <c r="V81">
        <v>0</v>
      </c>
      <c r="W81">
        <v>0</v>
      </c>
      <c r="X81">
        <v>32.66072820143885</v>
      </c>
      <c r="Y81">
        <v>0</v>
      </c>
      <c r="Z81">
        <v>3.329330399999999</v>
      </c>
      <c r="AA81">
        <v>0</v>
      </c>
      <c r="AB81">
        <v>0</v>
      </c>
      <c r="AC81">
        <v>0</v>
      </c>
      <c r="AD81">
        <v>0</v>
      </c>
      <c r="AE81">
        <v>0.97764600000000002</v>
      </c>
      <c r="AF81">
        <v>0</v>
      </c>
      <c r="AG81">
        <v>0</v>
      </c>
      <c r="AH81">
        <v>17.823865800000004</v>
      </c>
      <c r="AI81">
        <v>0</v>
      </c>
      <c r="AJ81">
        <v>0</v>
      </c>
      <c r="AK81">
        <v>13.375450000000001</v>
      </c>
      <c r="AL81">
        <v>2.6559000000000004</v>
      </c>
      <c r="AM81">
        <v>0</v>
      </c>
      <c r="AN81">
        <v>0</v>
      </c>
      <c r="AO81">
        <v>0</v>
      </c>
      <c r="AP81">
        <v>0.68328540000000004</v>
      </c>
      <c r="AQ81">
        <v>0</v>
      </c>
      <c r="AR81">
        <v>5.8887359999999997</v>
      </c>
      <c r="AS81">
        <v>4.1001695999999992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34.617664700765722</v>
      </c>
      <c r="BB81">
        <f t="shared" si="1"/>
        <v>763.02438079807303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165.03322390740001</v>
      </c>
      <c r="L82">
        <v>65.230330750000022</v>
      </c>
      <c r="M82">
        <v>0</v>
      </c>
      <c r="N82">
        <v>29.999999999999993</v>
      </c>
      <c r="O82">
        <v>50.381250000000001</v>
      </c>
      <c r="P82">
        <v>51.526912500000002</v>
      </c>
      <c r="Q82">
        <v>5.54273974</v>
      </c>
      <c r="R82">
        <v>10.767085399999999</v>
      </c>
      <c r="S82">
        <v>6.7030853999999991</v>
      </c>
      <c r="T82">
        <v>0</v>
      </c>
      <c r="U82">
        <v>330.96230639999993</v>
      </c>
      <c r="V82">
        <v>0</v>
      </c>
      <c r="W82">
        <v>0</v>
      </c>
      <c r="X82">
        <v>32.66072820143885</v>
      </c>
      <c r="Y82">
        <v>0</v>
      </c>
      <c r="Z82">
        <v>3.329330399999999</v>
      </c>
      <c r="AA82">
        <v>0</v>
      </c>
      <c r="AB82">
        <v>0</v>
      </c>
      <c r="AC82">
        <v>0</v>
      </c>
      <c r="AD82">
        <v>0</v>
      </c>
      <c r="AE82">
        <v>0.97764600000000002</v>
      </c>
      <c r="AF82">
        <v>0</v>
      </c>
      <c r="AG82">
        <v>0</v>
      </c>
      <c r="AH82">
        <v>17.823865800000004</v>
      </c>
      <c r="AI82">
        <v>0</v>
      </c>
      <c r="AJ82">
        <v>0</v>
      </c>
      <c r="AK82">
        <v>13.375450000000001</v>
      </c>
      <c r="AL82">
        <v>2.6559000000000004</v>
      </c>
      <c r="AM82">
        <v>0</v>
      </c>
      <c r="AN82">
        <v>0</v>
      </c>
      <c r="AO82">
        <v>0</v>
      </c>
      <c r="AP82">
        <v>0.81343500000000002</v>
      </c>
      <c r="AQ82">
        <v>0</v>
      </c>
      <c r="AR82">
        <v>5.8887359999999997</v>
      </c>
      <c r="AS82">
        <v>4.1001695999999992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34.623313152765725</v>
      </c>
      <c r="BB82">
        <f t="shared" si="1"/>
        <v>763.14888194607306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165.03322390740001</v>
      </c>
      <c r="L83">
        <v>65.230330750000022</v>
      </c>
      <c r="M83">
        <v>0</v>
      </c>
      <c r="N83">
        <v>29.999999999999993</v>
      </c>
      <c r="O83">
        <v>50.381250000000001</v>
      </c>
      <c r="P83">
        <v>51.526912500000002</v>
      </c>
      <c r="Q83">
        <v>5.54273974</v>
      </c>
      <c r="R83">
        <v>10.767085399999999</v>
      </c>
      <c r="S83">
        <v>6.7030853999999991</v>
      </c>
      <c r="T83">
        <v>0</v>
      </c>
      <c r="U83">
        <v>330.96230639999993</v>
      </c>
      <c r="V83">
        <v>0</v>
      </c>
      <c r="W83">
        <v>0</v>
      </c>
      <c r="X83">
        <v>32.66072820143885</v>
      </c>
      <c r="Y83">
        <v>0</v>
      </c>
      <c r="Z83">
        <v>3.329330399999999</v>
      </c>
      <c r="AA83">
        <v>0</v>
      </c>
      <c r="AB83">
        <v>0</v>
      </c>
      <c r="AC83">
        <v>0</v>
      </c>
      <c r="AD83">
        <v>0</v>
      </c>
      <c r="AE83">
        <v>0.97764600000000002</v>
      </c>
      <c r="AF83">
        <v>0</v>
      </c>
      <c r="AG83">
        <v>0</v>
      </c>
      <c r="AH83">
        <v>11.882577199999998</v>
      </c>
      <c r="AI83">
        <v>0</v>
      </c>
      <c r="AJ83">
        <v>0</v>
      </c>
      <c r="AK83">
        <v>13.375450000000001</v>
      </c>
      <c r="AL83">
        <v>2.6559000000000004</v>
      </c>
      <c r="AM83">
        <v>0</v>
      </c>
      <c r="AN83">
        <v>0</v>
      </c>
      <c r="AO83">
        <v>0</v>
      </c>
      <c r="AP83">
        <v>0.81343500000000002</v>
      </c>
      <c r="AQ83">
        <v>0</v>
      </c>
      <c r="AR83">
        <v>5.8887359999999997</v>
      </c>
      <c r="AS83">
        <v>4.1001695999999992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34.365461242765718</v>
      </c>
      <c r="BB83">
        <f t="shared" si="1"/>
        <v>757.46544525607305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162.77227532999999</v>
      </c>
      <c r="L84">
        <v>45.840323376623388</v>
      </c>
      <c r="M84">
        <v>0</v>
      </c>
      <c r="N84">
        <v>29.999999999999993</v>
      </c>
      <c r="O84">
        <v>50.381250000000001</v>
      </c>
      <c r="P84">
        <v>51.526912500000002</v>
      </c>
      <c r="Q84">
        <v>4.1355797400000007</v>
      </c>
      <c r="R84">
        <v>8.165966396</v>
      </c>
      <c r="S84">
        <v>5.1353130719999998</v>
      </c>
      <c r="T84">
        <v>0</v>
      </c>
      <c r="U84">
        <v>330.96230639999993</v>
      </c>
      <c r="V84">
        <v>0</v>
      </c>
      <c r="W84">
        <v>0</v>
      </c>
      <c r="X84">
        <v>32.66072820143885</v>
      </c>
      <c r="Y84">
        <v>0</v>
      </c>
      <c r="Z84">
        <v>3.329330399999999</v>
      </c>
      <c r="AA84">
        <v>0</v>
      </c>
      <c r="AB84">
        <v>0</v>
      </c>
      <c r="AC84">
        <v>0</v>
      </c>
      <c r="AD84">
        <v>0</v>
      </c>
      <c r="AE84">
        <v>0.97764600000000002</v>
      </c>
      <c r="AF84">
        <v>0</v>
      </c>
      <c r="AG84">
        <v>0</v>
      </c>
      <c r="AH84">
        <v>11.882577199999998</v>
      </c>
      <c r="AI84">
        <v>0</v>
      </c>
      <c r="AJ84">
        <v>0</v>
      </c>
      <c r="AK84">
        <v>13.375450000000001</v>
      </c>
      <c r="AL84">
        <v>2.6559000000000004</v>
      </c>
      <c r="AM84">
        <v>0</v>
      </c>
      <c r="AN84">
        <v>0</v>
      </c>
      <c r="AO84">
        <v>0</v>
      </c>
      <c r="AP84">
        <v>0.81343500000000002</v>
      </c>
      <c r="AQ84">
        <v>0</v>
      </c>
      <c r="AR84">
        <v>5.8887359999999997</v>
      </c>
      <c r="AS84">
        <v>4.1001695999999992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33.183809377496132</v>
      </c>
      <c r="BB84">
        <f t="shared" si="1"/>
        <v>731.42008983856601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161.32249737000001</v>
      </c>
      <c r="L85">
        <v>43.842923665223672</v>
      </c>
      <c r="M85">
        <v>0</v>
      </c>
      <c r="N85">
        <v>29.999999999999993</v>
      </c>
      <c r="O85">
        <v>50.381250000000001</v>
      </c>
      <c r="P85">
        <v>51.526912500000002</v>
      </c>
      <c r="Q85">
        <v>4.1355797400000007</v>
      </c>
      <c r="R85">
        <v>8.0322420000000001</v>
      </c>
      <c r="S85">
        <v>5.0004980000000003</v>
      </c>
      <c r="T85">
        <v>0</v>
      </c>
      <c r="U85">
        <v>330.96230639999993</v>
      </c>
      <c r="V85">
        <v>0</v>
      </c>
      <c r="W85">
        <v>0</v>
      </c>
      <c r="X85">
        <v>32.66072820143885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0.97764600000000002</v>
      </c>
      <c r="AF85">
        <v>0</v>
      </c>
      <c r="AG85">
        <v>0</v>
      </c>
      <c r="AH85">
        <v>4.8107600000000001</v>
      </c>
      <c r="AI85">
        <v>0</v>
      </c>
      <c r="AJ85">
        <v>0</v>
      </c>
      <c r="AK85">
        <v>13.375450000000001</v>
      </c>
      <c r="AL85">
        <v>2.6559000000000004</v>
      </c>
      <c r="AM85">
        <v>0</v>
      </c>
      <c r="AN85">
        <v>0</v>
      </c>
      <c r="AO85">
        <v>0</v>
      </c>
      <c r="AP85">
        <v>0.81343500000000002</v>
      </c>
      <c r="AQ85">
        <v>0</v>
      </c>
      <c r="AR85">
        <v>5.8887359999999997</v>
      </c>
      <c r="AS85">
        <v>4.1001695999999992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32.571137485721394</v>
      </c>
      <c r="BB85">
        <f t="shared" si="1"/>
        <v>717.91589699094106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150.74929737000005</v>
      </c>
      <c r="L86">
        <v>43.842923665223672</v>
      </c>
      <c r="M86">
        <v>0</v>
      </c>
      <c r="N86">
        <v>29.999999999999993</v>
      </c>
      <c r="O86">
        <v>50.381250000000001</v>
      </c>
      <c r="P86">
        <v>51.526912500000002</v>
      </c>
      <c r="Q86">
        <v>3.1957797400000003</v>
      </c>
      <c r="R86">
        <v>6.2528957999999983</v>
      </c>
      <c r="S86">
        <v>3.9599869999999999</v>
      </c>
      <c r="T86">
        <v>0</v>
      </c>
      <c r="U86">
        <v>330.96230639999993</v>
      </c>
      <c r="V86">
        <v>0</v>
      </c>
      <c r="W86">
        <v>0</v>
      </c>
      <c r="X86">
        <v>32.66072820143885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0.97764600000000002</v>
      </c>
      <c r="AF86">
        <v>0</v>
      </c>
      <c r="AG86">
        <v>0</v>
      </c>
      <c r="AH86">
        <v>1.0102595999999999</v>
      </c>
      <c r="AI86">
        <v>0</v>
      </c>
      <c r="AJ86">
        <v>0</v>
      </c>
      <c r="AK86">
        <v>13.375450000000001</v>
      </c>
      <c r="AL86">
        <v>2.6559000000000004</v>
      </c>
      <c r="AM86">
        <v>0</v>
      </c>
      <c r="AN86">
        <v>0</v>
      </c>
      <c r="AO86">
        <v>0</v>
      </c>
      <c r="AP86">
        <v>0.81343500000000002</v>
      </c>
      <c r="AQ86">
        <v>0</v>
      </c>
      <c r="AR86">
        <v>5.8887359999999997</v>
      </c>
      <c r="AS86">
        <v>4.1001695999999992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31.784149755721415</v>
      </c>
      <c r="BB86">
        <f t="shared" si="1"/>
        <v>700.56952712094107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157.86431604000001</v>
      </c>
      <c r="L87">
        <v>41.446044011544018</v>
      </c>
      <c r="M87">
        <v>0</v>
      </c>
      <c r="N87">
        <v>29.999999999999993</v>
      </c>
      <c r="O87">
        <v>50.381250000000001</v>
      </c>
      <c r="P87">
        <v>51.526912500000002</v>
      </c>
      <c r="Q87">
        <v>4.6435797400000007</v>
      </c>
      <c r="R87">
        <v>8.8057614079999986</v>
      </c>
      <c r="S87">
        <v>5.7624979999999999</v>
      </c>
      <c r="T87">
        <v>0</v>
      </c>
      <c r="U87">
        <v>330.96230639999993</v>
      </c>
      <c r="V87">
        <v>0</v>
      </c>
      <c r="W87">
        <v>0</v>
      </c>
      <c r="X87">
        <v>37.46260116906474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0.97764600000000002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13.375450000000001</v>
      </c>
      <c r="AL87">
        <v>2.6559000000000004</v>
      </c>
      <c r="AM87">
        <v>0</v>
      </c>
      <c r="AN87">
        <v>0</v>
      </c>
      <c r="AO87">
        <v>0</v>
      </c>
      <c r="AP87">
        <v>0.81343500000000002</v>
      </c>
      <c r="AQ87">
        <v>0</v>
      </c>
      <c r="AR87">
        <v>5.8887359999999997</v>
      </c>
      <c r="AS87">
        <v>4.1001695999999992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32.405330760235145</v>
      </c>
      <c r="BB87">
        <f t="shared" si="1"/>
        <v>714.26127510837352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152.86607604</v>
      </c>
      <c r="L88">
        <v>41.945393939393945</v>
      </c>
      <c r="M88">
        <v>0</v>
      </c>
      <c r="N88">
        <v>29.999999999999993</v>
      </c>
      <c r="O88">
        <v>50.381250000000001</v>
      </c>
      <c r="P88">
        <v>51.526912500000002</v>
      </c>
      <c r="Q88">
        <v>4.6435797400000007</v>
      </c>
      <c r="R88">
        <v>9.0482419999999983</v>
      </c>
      <c r="S88">
        <v>5.7624979999999999</v>
      </c>
      <c r="T88">
        <v>0</v>
      </c>
      <c r="U88">
        <v>330.96230639999993</v>
      </c>
      <c r="V88">
        <v>0</v>
      </c>
      <c r="W88">
        <v>0</v>
      </c>
      <c r="X88">
        <v>37.46260116906474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0.97764600000000002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13.375450000000001</v>
      </c>
      <c r="AL88">
        <v>2.6559000000000004</v>
      </c>
      <c r="AM88">
        <v>0</v>
      </c>
      <c r="AN88">
        <v>0</v>
      </c>
      <c r="AO88">
        <v>0</v>
      </c>
      <c r="AP88">
        <v>0.81343500000000002</v>
      </c>
      <c r="AQ88">
        <v>0</v>
      </c>
      <c r="AR88">
        <v>5.8887359999999997</v>
      </c>
      <c r="AS88">
        <v>4.1001695999999992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32.220602659103804</v>
      </c>
      <c r="BB88">
        <f t="shared" si="1"/>
        <v>710.18959372935478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147.86783604000001</v>
      </c>
      <c r="L89">
        <v>42.644483838383842</v>
      </c>
      <c r="M89">
        <v>0</v>
      </c>
      <c r="N89">
        <v>29.999999999999993</v>
      </c>
      <c r="O89">
        <v>50.381250000000001</v>
      </c>
      <c r="P89">
        <v>51.526912500000002</v>
      </c>
      <c r="Q89">
        <v>4.6435797400000007</v>
      </c>
      <c r="R89">
        <v>9.0482419999999983</v>
      </c>
      <c r="S89">
        <v>5.7624979999999999</v>
      </c>
      <c r="T89">
        <v>0</v>
      </c>
      <c r="U89">
        <v>330.96230639999993</v>
      </c>
      <c r="V89">
        <v>0</v>
      </c>
      <c r="W89">
        <v>0</v>
      </c>
      <c r="X89">
        <v>37.46260116906474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0.97764600000000002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13.375450000000001</v>
      </c>
      <c r="AL89">
        <v>2.6559000000000004</v>
      </c>
      <c r="AM89">
        <v>0</v>
      </c>
      <c r="AN89">
        <v>0</v>
      </c>
      <c r="AO89">
        <v>0</v>
      </c>
      <c r="AP89">
        <v>0.65074799999999999</v>
      </c>
      <c r="AQ89">
        <v>0</v>
      </c>
      <c r="AR89">
        <v>5.8887359999999997</v>
      </c>
      <c r="AS89">
        <v>4.1001695999999992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32.026959106719978</v>
      </c>
      <c r="BB89">
        <f t="shared" si="1"/>
        <v>705.92140018072848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144.35731736999998</v>
      </c>
      <c r="L90">
        <v>36.752154689754697</v>
      </c>
      <c r="M90">
        <v>0</v>
      </c>
      <c r="N90">
        <v>29.999999999999993</v>
      </c>
      <c r="O90">
        <v>50.381250000000001</v>
      </c>
      <c r="P90">
        <v>51.526912500000002</v>
      </c>
      <c r="Q90">
        <v>3.7037797400000003</v>
      </c>
      <c r="R90">
        <v>7.2781157459999983</v>
      </c>
      <c r="S90">
        <v>4.7219869999999995</v>
      </c>
      <c r="T90">
        <v>0</v>
      </c>
      <c r="U90">
        <v>330.96230639999993</v>
      </c>
      <c r="V90">
        <v>0</v>
      </c>
      <c r="W90">
        <v>0</v>
      </c>
      <c r="X90">
        <v>37.46260116906474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0.97764600000000002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13.375450000000001</v>
      </c>
      <c r="AL90">
        <v>2.6559000000000004</v>
      </c>
      <c r="AM90">
        <v>0</v>
      </c>
      <c r="AN90">
        <v>0</v>
      </c>
      <c r="AO90">
        <v>0</v>
      </c>
      <c r="AP90">
        <v>0.65074799999999999</v>
      </c>
      <c r="AQ90">
        <v>0</v>
      </c>
      <c r="AR90">
        <v>5.8887359999999997</v>
      </c>
      <c r="AS90">
        <v>4.1001695999999992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31.456106785869451</v>
      </c>
      <c r="BB90">
        <f t="shared" si="1"/>
        <v>693.3389674289499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134.71218000000002</v>
      </c>
      <c r="L91">
        <v>34.294176376563065</v>
      </c>
      <c r="M91">
        <v>0</v>
      </c>
      <c r="N91">
        <v>29.999999999999993</v>
      </c>
      <c r="O91">
        <v>50.381250000000001</v>
      </c>
      <c r="P91">
        <v>51.526912500000002</v>
      </c>
      <c r="Q91">
        <v>3.7037797400000003</v>
      </c>
      <c r="R91">
        <v>7.2688957999999992</v>
      </c>
      <c r="S91">
        <v>4.7219869999999995</v>
      </c>
      <c r="T91">
        <v>0</v>
      </c>
      <c r="U91">
        <v>330.96230639999993</v>
      </c>
      <c r="V91">
        <v>0</v>
      </c>
      <c r="W91">
        <v>0</v>
      </c>
      <c r="X91">
        <v>37.46260116906474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0.97764600000000002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13.375450000000001</v>
      </c>
      <c r="AL91">
        <v>2.6559000000000004</v>
      </c>
      <c r="AM91">
        <v>0</v>
      </c>
      <c r="AN91">
        <v>0</v>
      </c>
      <c r="AO91">
        <v>0</v>
      </c>
      <c r="AP91">
        <v>0.65074799999999999</v>
      </c>
      <c r="AQ91">
        <v>0</v>
      </c>
      <c r="AR91">
        <v>5.8887359999999997</v>
      </c>
      <c r="AS91">
        <v>4.1001695999999992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30.930431261412949</v>
      </c>
      <c r="BB91">
        <f t="shared" si="1"/>
        <v>681.75230732421483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127.02258000000002</v>
      </c>
      <c r="L92">
        <v>34.294176376563065</v>
      </c>
      <c r="M92">
        <v>0</v>
      </c>
      <c r="N92">
        <v>29.999999999999993</v>
      </c>
      <c r="O92">
        <v>50.381250000000001</v>
      </c>
      <c r="P92">
        <v>51.526912500000002</v>
      </c>
      <c r="Q92">
        <v>3.7037797400000003</v>
      </c>
      <c r="R92">
        <v>7.2688957999999992</v>
      </c>
      <c r="S92">
        <v>4.7219869999999995</v>
      </c>
      <c r="T92">
        <v>0</v>
      </c>
      <c r="U92">
        <v>330.96230639999993</v>
      </c>
      <c r="V92">
        <v>0</v>
      </c>
      <c r="W92">
        <v>0</v>
      </c>
      <c r="X92">
        <v>37.46260116906474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0.97764600000000002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13.375450000000001</v>
      </c>
      <c r="AL92">
        <v>2.6559000000000004</v>
      </c>
      <c r="AM92">
        <v>0</v>
      </c>
      <c r="AN92">
        <v>0</v>
      </c>
      <c r="AO92">
        <v>0</v>
      </c>
      <c r="AP92">
        <v>0.65074799999999999</v>
      </c>
      <c r="AQ92">
        <v>0</v>
      </c>
      <c r="AR92">
        <v>5.8887359999999997</v>
      </c>
      <c r="AS92">
        <v>4.1001695999999992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30.596702621412945</v>
      </c>
      <c r="BB92">
        <f t="shared" si="1"/>
        <v>674.39643596421479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112.41234</v>
      </c>
      <c r="L93">
        <v>34.294176376563065</v>
      </c>
      <c r="M93">
        <v>0</v>
      </c>
      <c r="N93">
        <v>29.999999999999993</v>
      </c>
      <c r="O93">
        <v>50.381250000000001</v>
      </c>
      <c r="P93">
        <v>51.526912500000002</v>
      </c>
      <c r="Q93">
        <v>3.7037797400000003</v>
      </c>
      <c r="R93">
        <v>7.2688957999999992</v>
      </c>
      <c r="S93">
        <v>4.7219869999999995</v>
      </c>
      <c r="T93">
        <v>0</v>
      </c>
      <c r="U93">
        <v>330.96230639999993</v>
      </c>
      <c r="V93">
        <v>0</v>
      </c>
      <c r="W93">
        <v>0</v>
      </c>
      <c r="X93">
        <v>37.46260116906474</v>
      </c>
      <c r="Y93">
        <v>0</v>
      </c>
      <c r="Z93">
        <v>1.6763999999999999</v>
      </c>
      <c r="AA93">
        <v>0</v>
      </c>
      <c r="AB93">
        <v>0</v>
      </c>
      <c r="AC93">
        <v>0</v>
      </c>
      <c r="AD93">
        <v>0</v>
      </c>
      <c r="AE93">
        <v>0.97764600000000002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13.375450000000001</v>
      </c>
      <c r="AL93">
        <v>2.6559000000000004</v>
      </c>
      <c r="AM93">
        <v>0</v>
      </c>
      <c r="AN93">
        <v>0</v>
      </c>
      <c r="AO93">
        <v>0</v>
      </c>
      <c r="AP93">
        <v>0.65074799999999999</v>
      </c>
      <c r="AQ93">
        <v>0</v>
      </c>
      <c r="AR93">
        <v>5.8887359999999997</v>
      </c>
      <c r="AS93">
        <v>4.1001695999999992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30.035373965412909</v>
      </c>
      <c r="BB93">
        <f t="shared" si="1"/>
        <v>662.02392462021487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95.447159999999982</v>
      </c>
      <c r="L94">
        <v>34.294176376563065</v>
      </c>
      <c r="M94">
        <v>0</v>
      </c>
      <c r="N94">
        <v>29.999999999999993</v>
      </c>
      <c r="O94">
        <v>50.381250000000001</v>
      </c>
      <c r="P94">
        <v>51.526912500000002</v>
      </c>
      <c r="Q94">
        <v>3.7037797400000003</v>
      </c>
      <c r="R94">
        <v>4.9255601259999997</v>
      </c>
      <c r="S94">
        <v>4.7219869999999995</v>
      </c>
      <c r="T94">
        <v>0</v>
      </c>
      <c r="U94">
        <v>330.96230639999993</v>
      </c>
      <c r="V94">
        <v>0</v>
      </c>
      <c r="W94">
        <v>0</v>
      </c>
      <c r="X94">
        <v>37.46260116906474</v>
      </c>
      <c r="Y94">
        <v>0</v>
      </c>
      <c r="Z94">
        <v>1.6763999999999999</v>
      </c>
      <c r="AA94">
        <v>0</v>
      </c>
      <c r="AB94">
        <v>0</v>
      </c>
      <c r="AC94">
        <v>0</v>
      </c>
      <c r="AD94">
        <v>0</v>
      </c>
      <c r="AE94">
        <v>0.97764600000000002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13.375450000000001</v>
      </c>
      <c r="AL94">
        <v>2.6559000000000004</v>
      </c>
      <c r="AM94">
        <v>0</v>
      </c>
      <c r="AN94">
        <v>0</v>
      </c>
      <c r="AO94">
        <v>0</v>
      </c>
      <c r="AP94">
        <v>0.65074799999999999</v>
      </c>
      <c r="AQ94">
        <v>0</v>
      </c>
      <c r="AR94">
        <v>5.8887359999999997</v>
      </c>
      <c r="AS94">
        <v>4.1001695999999992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29.197384315412897</v>
      </c>
      <c r="BB94">
        <f t="shared" si="1"/>
        <v>643.55339859621472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90.381976985699993</v>
      </c>
      <c r="L95">
        <v>34.592022229847913</v>
      </c>
      <c r="M95">
        <v>0</v>
      </c>
      <c r="N95">
        <v>29.999999999999993</v>
      </c>
      <c r="O95">
        <v>50.381250000000001</v>
      </c>
      <c r="P95">
        <v>51.526912500000002</v>
      </c>
      <c r="Q95">
        <v>2.5400000000000005</v>
      </c>
      <c r="R95">
        <v>4.9255601259999997</v>
      </c>
      <c r="S95">
        <v>3.6083725140000005</v>
      </c>
      <c r="T95">
        <v>0</v>
      </c>
      <c r="U95">
        <v>330.96230639999993</v>
      </c>
      <c r="V95">
        <v>0</v>
      </c>
      <c r="W95">
        <v>0</v>
      </c>
      <c r="X95">
        <v>37.46260116906474</v>
      </c>
      <c r="Y95">
        <v>0</v>
      </c>
      <c r="Z95">
        <v>1.6763999999999999</v>
      </c>
      <c r="AA95">
        <v>0</v>
      </c>
      <c r="AB95">
        <v>0</v>
      </c>
      <c r="AC95">
        <v>0</v>
      </c>
      <c r="AD95">
        <v>0</v>
      </c>
      <c r="AE95">
        <v>0.97764600000000002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13.375450000000001</v>
      </c>
      <c r="AL95">
        <v>2.6559000000000004</v>
      </c>
      <c r="AM95">
        <v>0</v>
      </c>
      <c r="AN95">
        <v>0</v>
      </c>
      <c r="AO95">
        <v>0</v>
      </c>
      <c r="AP95">
        <v>0.71582280000000009</v>
      </c>
      <c r="AQ95">
        <v>0</v>
      </c>
      <c r="AR95">
        <v>5.8887359999999997</v>
      </c>
      <c r="AS95">
        <v>4.0318334399999998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28.891501446255198</v>
      </c>
      <c r="BB95">
        <f t="shared" si="1"/>
        <v>636.81128871835733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90.381680455500003</v>
      </c>
      <c r="L96">
        <v>34.592022229847913</v>
      </c>
      <c r="M96">
        <v>0</v>
      </c>
      <c r="N96">
        <v>29.999999999999993</v>
      </c>
      <c r="O96">
        <v>50.381250000000001</v>
      </c>
      <c r="P96">
        <v>51.526912500000002</v>
      </c>
      <c r="Q96">
        <v>2.5400000000000005</v>
      </c>
      <c r="R96">
        <v>5.5499027939999994</v>
      </c>
      <c r="S96">
        <v>3.6083725140000005</v>
      </c>
      <c r="T96">
        <v>0</v>
      </c>
      <c r="U96">
        <v>330.96230639999993</v>
      </c>
      <c r="V96">
        <v>0</v>
      </c>
      <c r="W96">
        <v>0</v>
      </c>
      <c r="X96">
        <v>30.660005467625897</v>
      </c>
      <c r="Y96">
        <v>0</v>
      </c>
      <c r="Z96">
        <v>1.6763999999999999</v>
      </c>
      <c r="AA96">
        <v>0</v>
      </c>
      <c r="AB96">
        <v>0</v>
      </c>
      <c r="AC96">
        <v>0</v>
      </c>
      <c r="AD96">
        <v>0</v>
      </c>
      <c r="AE96">
        <v>0.97764600000000002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13.375450000000001</v>
      </c>
      <c r="AL96">
        <v>2.6559000000000004</v>
      </c>
      <c r="AM96">
        <v>0</v>
      </c>
      <c r="AN96">
        <v>0</v>
      </c>
      <c r="AO96">
        <v>0</v>
      </c>
      <c r="AP96">
        <v>0.71582280000000009</v>
      </c>
      <c r="AQ96">
        <v>0</v>
      </c>
      <c r="AR96">
        <v>5.8887359999999997</v>
      </c>
      <c r="AS96">
        <v>4.0318334399999998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28.62335224324945</v>
      </c>
      <c r="BB96">
        <f t="shared" si="1"/>
        <v>630.90088835772428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90.381976985699993</v>
      </c>
      <c r="L97">
        <v>34.592022229847913</v>
      </c>
      <c r="M97">
        <v>0</v>
      </c>
      <c r="N97">
        <v>29.999999999999993</v>
      </c>
      <c r="O97">
        <v>50.381250000000001</v>
      </c>
      <c r="P97">
        <v>51.526912500000002</v>
      </c>
      <c r="Q97">
        <v>2.5400000000000005</v>
      </c>
      <c r="R97">
        <v>5.5499027939999994</v>
      </c>
      <c r="S97">
        <v>3.6083725140000005</v>
      </c>
      <c r="T97">
        <v>0</v>
      </c>
      <c r="U97">
        <v>330.96230639999993</v>
      </c>
      <c r="V97">
        <v>0</v>
      </c>
      <c r="W97">
        <v>0</v>
      </c>
      <c r="X97">
        <v>26.088782446043162</v>
      </c>
      <c r="Y97">
        <v>0</v>
      </c>
      <c r="Z97">
        <v>1.6763999999999999</v>
      </c>
      <c r="AA97">
        <v>0</v>
      </c>
      <c r="AB97">
        <v>0</v>
      </c>
      <c r="AC97">
        <v>0</v>
      </c>
      <c r="AD97">
        <v>0</v>
      </c>
      <c r="AE97">
        <v>0.97764600000000002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13.375450000000001</v>
      </c>
      <c r="AL97">
        <v>2.6559000000000004</v>
      </c>
      <c r="AM97">
        <v>0</v>
      </c>
      <c r="AN97">
        <v>0</v>
      </c>
      <c r="AO97">
        <v>0</v>
      </c>
      <c r="AP97">
        <v>0.71582280000000009</v>
      </c>
      <c r="AQ97">
        <v>0</v>
      </c>
      <c r="AR97">
        <v>5.8887359999999997</v>
      </c>
      <c r="AS97">
        <v>4.0318334399999998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28.424974140312749</v>
      </c>
      <c r="BB97">
        <f t="shared" si="1"/>
        <v>626.52833996927814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90.381680455500003</v>
      </c>
      <c r="L98">
        <v>34.592022229847913</v>
      </c>
      <c r="M98">
        <v>0</v>
      </c>
      <c r="N98">
        <v>29.999999999999993</v>
      </c>
      <c r="O98">
        <v>50.381250000000001</v>
      </c>
      <c r="P98">
        <v>51.526912500000002</v>
      </c>
      <c r="Q98">
        <v>2.5400000000000005</v>
      </c>
      <c r="R98">
        <v>5.5499027939999994</v>
      </c>
      <c r="S98">
        <v>3.6083725140000005</v>
      </c>
      <c r="T98">
        <v>0</v>
      </c>
      <c r="U98">
        <v>330.96230639999993</v>
      </c>
      <c r="V98">
        <v>0</v>
      </c>
      <c r="W98">
        <v>0</v>
      </c>
      <c r="X98">
        <v>26.088782446043162</v>
      </c>
      <c r="Y98">
        <v>0</v>
      </c>
      <c r="Z98">
        <v>1.6763999999999999</v>
      </c>
      <c r="AA98">
        <v>0</v>
      </c>
      <c r="AB98">
        <v>0</v>
      </c>
      <c r="AC98">
        <v>0</v>
      </c>
      <c r="AD98">
        <v>0</v>
      </c>
      <c r="AE98">
        <v>0.97764600000000002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13.375450000000001</v>
      </c>
      <c r="AL98">
        <v>2.6559000000000004</v>
      </c>
      <c r="AM98">
        <v>0</v>
      </c>
      <c r="AN98">
        <v>0</v>
      </c>
      <c r="AO98">
        <v>0</v>
      </c>
      <c r="AP98">
        <v>0.71582280000000009</v>
      </c>
      <c r="AQ98">
        <v>0</v>
      </c>
      <c r="AR98">
        <v>5.8887359999999997</v>
      </c>
      <c r="AS98">
        <v>4.0318334399999998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28.424961164112752</v>
      </c>
      <c r="BB98">
        <f t="shared" si="1"/>
        <v>626.52805641527823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3.2668784805957753</v>
      </c>
      <c r="L99">
        <f t="shared" si="2"/>
        <v>1.1109421076472337</v>
      </c>
      <c r="M99">
        <f t="shared" si="2"/>
        <v>0</v>
      </c>
      <c r="N99">
        <f t="shared" si="2"/>
        <v>0.65904589841269845</v>
      </c>
      <c r="O99">
        <f t="shared" si="2"/>
        <v>1.1085788985889993</v>
      </c>
      <c r="P99">
        <f t="shared" si="2"/>
        <v>1.1407733190000009</v>
      </c>
      <c r="Q99">
        <f t="shared" si="2"/>
        <v>0.10118427058000005</v>
      </c>
      <c r="R99">
        <f t="shared" si="2"/>
        <v>0.201041773684</v>
      </c>
      <c r="S99">
        <f t="shared" si="2"/>
        <v>0.12736462119100006</v>
      </c>
      <c r="T99">
        <f t="shared" si="2"/>
        <v>0</v>
      </c>
      <c r="U99">
        <f t="shared" si="2"/>
        <v>7.9430953536000111</v>
      </c>
      <c r="V99">
        <f t="shared" si="2"/>
        <v>0</v>
      </c>
      <c r="W99">
        <f t="shared" si="2"/>
        <v>0</v>
      </c>
      <c r="X99">
        <f t="shared" si="2"/>
        <v>0.74608537199532388</v>
      </c>
      <c r="Y99">
        <f t="shared" si="2"/>
        <v>0</v>
      </c>
      <c r="Z99">
        <f t="shared" si="2"/>
        <v>2.4987580200000005E-2</v>
      </c>
      <c r="AA99">
        <f t="shared" si="2"/>
        <v>0</v>
      </c>
      <c r="AB99">
        <f t="shared" si="2"/>
        <v>3.0938776705000007E-2</v>
      </c>
      <c r="AC99">
        <f t="shared" si="2"/>
        <v>2.2634987432499993E-2</v>
      </c>
      <c r="AD99">
        <f t="shared" si="2"/>
        <v>3.8279731924000013E-2</v>
      </c>
      <c r="AE99">
        <f t="shared" si="2"/>
        <v>6.5370625671999916E-2</v>
      </c>
      <c r="AF99">
        <f t="shared" si="2"/>
        <v>0</v>
      </c>
      <c r="AG99">
        <f t="shared" si="2"/>
        <v>0</v>
      </c>
      <c r="AH99">
        <f t="shared" si="2"/>
        <v>0.17078198000000003</v>
      </c>
      <c r="AI99">
        <f t="shared" si="2"/>
        <v>1.3257021999999999E-2</v>
      </c>
      <c r="AJ99">
        <f t="shared" si="2"/>
        <v>0</v>
      </c>
      <c r="AK99">
        <f t="shared" si="2"/>
        <v>0.32101080000000004</v>
      </c>
      <c r="AL99">
        <f t="shared" si="2"/>
        <v>0.11095759999999975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2.6583055799999981E-2</v>
      </c>
      <c r="AQ99">
        <f t="shared" si="2"/>
        <v>0</v>
      </c>
      <c r="AR99">
        <f t="shared" si="2"/>
        <v>0.15934639199999998</v>
      </c>
      <c r="AS99">
        <f t="shared" si="2"/>
        <v>0.10803946896000019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0.75937753505212691</v>
      </c>
      <c r="BB99">
        <f t="shared" si="1"/>
        <v>16.737800580936419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5.1514307080000012</v>
      </c>
      <c r="L3">
        <v>305.26054999189995</v>
      </c>
      <c r="M3">
        <v>12.6742764668</v>
      </c>
      <c r="N3">
        <v>23.262673158730156</v>
      </c>
      <c r="O3">
        <v>0</v>
      </c>
      <c r="P3">
        <v>22.558236999999998</v>
      </c>
      <c r="Q3">
        <v>3.0403880000000001</v>
      </c>
      <c r="R3">
        <v>6.8544087092000003</v>
      </c>
      <c r="S3">
        <v>4.3750088044000002</v>
      </c>
      <c r="T3">
        <v>0</v>
      </c>
      <c r="U3">
        <v>25.695727199999997</v>
      </c>
      <c r="V3">
        <v>0</v>
      </c>
      <c r="W3">
        <v>0</v>
      </c>
      <c r="X3">
        <v>23.319148002517984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1.3776854000000001</v>
      </c>
      <c r="AF3">
        <v>1.9662499999999998</v>
      </c>
      <c r="AG3">
        <v>13.237560959999998</v>
      </c>
      <c r="AH3">
        <v>0</v>
      </c>
      <c r="AI3">
        <v>0</v>
      </c>
      <c r="AJ3">
        <v>0</v>
      </c>
      <c r="AK3">
        <v>16.155949999999997</v>
      </c>
      <c r="AL3">
        <v>0</v>
      </c>
      <c r="AM3">
        <v>0</v>
      </c>
      <c r="AN3">
        <v>0.47825000000000001</v>
      </c>
      <c r="AO3">
        <v>0</v>
      </c>
      <c r="AP3">
        <v>0.86462375999999996</v>
      </c>
      <c r="AQ3">
        <v>0</v>
      </c>
      <c r="AR3">
        <v>12.3628128</v>
      </c>
      <c r="AS3">
        <v>7.5112739519999998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21.098747564729134</v>
      </c>
      <c r="BB3">
        <f>SUM(B3:AZ3)-BA3</f>
        <v>465.04750734881907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5.1513655234000009</v>
      </c>
      <c r="L4">
        <v>305.26054999189995</v>
      </c>
      <c r="M4">
        <v>11.718715959599999</v>
      </c>
      <c r="N4">
        <v>23.394608079365074</v>
      </c>
      <c r="O4">
        <v>0</v>
      </c>
      <c r="P4">
        <v>22.558236999999998</v>
      </c>
      <c r="Q4">
        <v>3.0403880000000001</v>
      </c>
      <c r="R4">
        <v>6.8544087092000003</v>
      </c>
      <c r="S4">
        <v>4.3750088044000002</v>
      </c>
      <c r="T4">
        <v>0</v>
      </c>
      <c r="U4">
        <v>25.695727199999997</v>
      </c>
      <c r="V4">
        <v>0</v>
      </c>
      <c r="W4">
        <v>0</v>
      </c>
      <c r="X4">
        <v>23.319148002517984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1.3776854000000001</v>
      </c>
      <c r="AF4">
        <v>1.9662499999999998</v>
      </c>
      <c r="AG4">
        <v>13.237560959999998</v>
      </c>
      <c r="AH4">
        <v>0</v>
      </c>
      <c r="AI4">
        <v>0</v>
      </c>
      <c r="AJ4">
        <v>0</v>
      </c>
      <c r="AK4">
        <v>16.155949999999997</v>
      </c>
      <c r="AL4">
        <v>0</v>
      </c>
      <c r="AM4">
        <v>0</v>
      </c>
      <c r="AN4">
        <v>0.47825000000000001</v>
      </c>
      <c r="AO4">
        <v>0</v>
      </c>
      <c r="AP4">
        <v>0.86462375999999996</v>
      </c>
      <c r="AQ4">
        <v>0</v>
      </c>
      <c r="AR4">
        <v>12.3628128</v>
      </c>
      <c r="AS4">
        <v>7.5112739519999998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21.062999321184694</v>
      </c>
      <c r="BB4">
        <f t="shared" ref="BB4:BB67" si="0">SUM(B4:AZ4)-BA4</f>
        <v>464.25956482119835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5.1514307080000012</v>
      </c>
      <c r="L5">
        <v>305.26054999189995</v>
      </c>
      <c r="M5">
        <v>10.743524854400004</v>
      </c>
      <c r="N5">
        <v>20.326354111111108</v>
      </c>
      <c r="O5">
        <v>0</v>
      </c>
      <c r="P5">
        <v>22.558236999999998</v>
      </c>
      <c r="Q5">
        <v>3.0403880000000001</v>
      </c>
      <c r="R5">
        <v>6.8544087092000003</v>
      </c>
      <c r="S5">
        <v>4.3199231712000001</v>
      </c>
      <c r="T5">
        <v>0</v>
      </c>
      <c r="U5">
        <v>25.695727199999997</v>
      </c>
      <c r="V5">
        <v>0</v>
      </c>
      <c r="W5">
        <v>0</v>
      </c>
      <c r="X5">
        <v>21.973747002158273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1.3776854000000001</v>
      </c>
      <c r="AF5">
        <v>1.9662499999999998</v>
      </c>
      <c r="AG5">
        <v>13.237560959999998</v>
      </c>
      <c r="AH5">
        <v>0</v>
      </c>
      <c r="AI5">
        <v>0</v>
      </c>
      <c r="AJ5">
        <v>0</v>
      </c>
      <c r="AK5">
        <v>16.155949999999997</v>
      </c>
      <c r="AL5">
        <v>0</v>
      </c>
      <c r="AM5">
        <v>0</v>
      </c>
      <c r="AN5">
        <v>0.47825000000000001</v>
      </c>
      <c r="AO5">
        <v>0</v>
      </c>
      <c r="AP5">
        <v>0.86462375999999996</v>
      </c>
      <c r="AQ5">
        <v>0</v>
      </c>
      <c r="AR5">
        <v>12.3628128</v>
      </c>
      <c r="AS5">
        <v>7.5112739519999998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20.826735677786221</v>
      </c>
      <c r="BB5">
        <f t="shared" si="0"/>
        <v>459.0519619421832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5.1513655234000009</v>
      </c>
      <c r="L6">
        <v>305.26054999189995</v>
      </c>
      <c r="M6">
        <v>11.747404214000001</v>
      </c>
      <c r="N6">
        <v>23.394608079365074</v>
      </c>
      <c r="O6">
        <v>0</v>
      </c>
      <c r="P6">
        <v>22.558236999999998</v>
      </c>
      <c r="Q6">
        <v>3.0403880000000001</v>
      </c>
      <c r="R6">
        <v>6.8544087092000003</v>
      </c>
      <c r="S6">
        <v>4.3750088044000002</v>
      </c>
      <c r="T6">
        <v>0</v>
      </c>
      <c r="U6">
        <v>25.695727199999997</v>
      </c>
      <c r="V6">
        <v>0</v>
      </c>
      <c r="W6">
        <v>0</v>
      </c>
      <c r="X6">
        <v>21.973747002158273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1.3776854000000001</v>
      </c>
      <c r="AF6">
        <v>1.9662499999999998</v>
      </c>
      <c r="AG6">
        <v>13.237560959999998</v>
      </c>
      <c r="AH6">
        <v>0</v>
      </c>
      <c r="AI6">
        <v>0</v>
      </c>
      <c r="AJ6">
        <v>0</v>
      </c>
      <c r="AK6">
        <v>16.155949999999997</v>
      </c>
      <c r="AL6">
        <v>0</v>
      </c>
      <c r="AM6">
        <v>0</v>
      </c>
      <c r="AN6">
        <v>0.47825000000000001</v>
      </c>
      <c r="AO6">
        <v>0</v>
      </c>
      <c r="AP6">
        <v>0.86462375999999996</v>
      </c>
      <c r="AQ6">
        <v>0</v>
      </c>
      <c r="AR6">
        <v>8.8063871999999996</v>
      </c>
      <c r="AS6">
        <v>7.5112739519999998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20.851505692108429</v>
      </c>
      <c r="BB6">
        <f t="shared" si="0"/>
        <v>459.59792010431499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5.1514307080000012</v>
      </c>
      <c r="L7">
        <v>305.26054999189995</v>
      </c>
      <c r="M7">
        <v>12.786745665200002</v>
      </c>
      <c r="N7">
        <v>23.394608079365074</v>
      </c>
      <c r="O7">
        <v>0</v>
      </c>
      <c r="P7">
        <v>22.558236999999998</v>
      </c>
      <c r="Q7">
        <v>3.0403880000000001</v>
      </c>
      <c r="R7">
        <v>6.8544087092000003</v>
      </c>
      <c r="S7">
        <v>4.3750088044000002</v>
      </c>
      <c r="T7">
        <v>0</v>
      </c>
      <c r="U7">
        <v>25.695727199999997</v>
      </c>
      <c r="V7">
        <v>0</v>
      </c>
      <c r="W7">
        <v>0</v>
      </c>
      <c r="X7">
        <v>22.442269525539569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1.3776854000000001</v>
      </c>
      <c r="AF7">
        <v>1.9662499999999998</v>
      </c>
      <c r="AG7">
        <v>13.237560959999998</v>
      </c>
      <c r="AH7">
        <v>0</v>
      </c>
      <c r="AI7">
        <v>0</v>
      </c>
      <c r="AJ7">
        <v>0</v>
      </c>
      <c r="AK7">
        <v>16.155949999999997</v>
      </c>
      <c r="AL7">
        <v>0</v>
      </c>
      <c r="AM7">
        <v>0</v>
      </c>
      <c r="AN7">
        <v>0.47825000000000001</v>
      </c>
      <c r="AO7">
        <v>0</v>
      </c>
      <c r="AP7">
        <v>0.86462375999999996</v>
      </c>
      <c r="AQ7">
        <v>0</v>
      </c>
      <c r="AR7">
        <v>7.4515584000000015</v>
      </c>
      <c r="AS7">
        <v>7.5112739519999998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20.858149661634332</v>
      </c>
      <c r="BB7">
        <f t="shared" si="0"/>
        <v>459.74437649397038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5.1513655234000009</v>
      </c>
      <c r="L8">
        <v>305.26054999189995</v>
      </c>
      <c r="M8">
        <v>12.786745665200002</v>
      </c>
      <c r="N8">
        <v>23.394608079365074</v>
      </c>
      <c r="O8">
        <v>0</v>
      </c>
      <c r="P8">
        <v>22.558236999999998</v>
      </c>
      <c r="Q8">
        <v>3.0403880000000001</v>
      </c>
      <c r="R8">
        <v>6.8544087092000003</v>
      </c>
      <c r="S8">
        <v>4.3750088044000002</v>
      </c>
      <c r="T8">
        <v>0</v>
      </c>
      <c r="U8">
        <v>25.695727199999997</v>
      </c>
      <c r="V8">
        <v>0</v>
      </c>
      <c r="W8">
        <v>0</v>
      </c>
      <c r="X8">
        <v>22.442269525539569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1.3776854000000001</v>
      </c>
      <c r="AF8">
        <v>1.9662499999999998</v>
      </c>
      <c r="AG8">
        <v>13.237560959999998</v>
      </c>
      <c r="AH8">
        <v>0</v>
      </c>
      <c r="AI8">
        <v>0</v>
      </c>
      <c r="AJ8">
        <v>0</v>
      </c>
      <c r="AK8">
        <v>16.155949999999997</v>
      </c>
      <c r="AL8">
        <v>0</v>
      </c>
      <c r="AM8">
        <v>0</v>
      </c>
      <c r="AN8">
        <v>0.47825000000000001</v>
      </c>
      <c r="AO8">
        <v>0</v>
      </c>
      <c r="AP8">
        <v>0.86462375999999996</v>
      </c>
      <c r="AQ8">
        <v>0</v>
      </c>
      <c r="AR8">
        <v>7.4515584000000015</v>
      </c>
      <c r="AS8">
        <v>7.5112739519999998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20.858146825734334</v>
      </c>
      <c r="BB8">
        <f t="shared" si="0"/>
        <v>459.74431414527038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5.152233432100001</v>
      </c>
      <c r="L9">
        <v>305.26054999189995</v>
      </c>
      <c r="M9">
        <v>11.595690080000001</v>
      </c>
      <c r="N9">
        <v>23.394608079365074</v>
      </c>
      <c r="O9">
        <v>0</v>
      </c>
      <c r="P9">
        <v>22.558236999999998</v>
      </c>
      <c r="Q9">
        <v>3.0403880000000001</v>
      </c>
      <c r="R9">
        <v>6.8544087092000003</v>
      </c>
      <c r="S9">
        <v>4.3750088044000002</v>
      </c>
      <c r="T9">
        <v>0</v>
      </c>
      <c r="U9">
        <v>25.695727199999997</v>
      </c>
      <c r="V9">
        <v>0</v>
      </c>
      <c r="W9">
        <v>0</v>
      </c>
      <c r="X9">
        <v>23.541556092805759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1.3776854000000001</v>
      </c>
      <c r="AF9">
        <v>1.9662499999999998</v>
      </c>
      <c r="AG9">
        <v>13.237560959999998</v>
      </c>
      <c r="AH9">
        <v>0</v>
      </c>
      <c r="AI9">
        <v>0</v>
      </c>
      <c r="AJ9">
        <v>0</v>
      </c>
      <c r="AK9">
        <v>16.155949999999997</v>
      </c>
      <c r="AL9">
        <v>0</v>
      </c>
      <c r="AM9">
        <v>0</v>
      </c>
      <c r="AN9">
        <v>0.47825000000000001</v>
      </c>
      <c r="AO9">
        <v>0</v>
      </c>
      <c r="AP9">
        <v>2.2401615599999998</v>
      </c>
      <c r="AQ9">
        <v>0</v>
      </c>
      <c r="AR9">
        <v>7.4515584000000015</v>
      </c>
      <c r="AS9">
        <v>4.9524883199999987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20.802848672504116</v>
      </c>
      <c r="BB9">
        <f t="shared" si="0"/>
        <v>458.52546335726674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5.1521705079999993</v>
      </c>
      <c r="L10">
        <v>305.26054999189995</v>
      </c>
      <c r="M10">
        <v>11.595690080000001</v>
      </c>
      <c r="N10">
        <v>23.262673158730156</v>
      </c>
      <c r="O10">
        <v>0</v>
      </c>
      <c r="P10">
        <v>22.558236999999998</v>
      </c>
      <c r="Q10">
        <v>3.0403880000000001</v>
      </c>
      <c r="R10">
        <v>6.8544087092000003</v>
      </c>
      <c r="S10">
        <v>4.3750088044000002</v>
      </c>
      <c r="T10">
        <v>0</v>
      </c>
      <c r="U10">
        <v>25.695727199999997</v>
      </c>
      <c r="V10">
        <v>0</v>
      </c>
      <c r="W10">
        <v>0</v>
      </c>
      <c r="X10">
        <v>23.541556092805759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1.3776854000000001</v>
      </c>
      <c r="AF10">
        <v>1.9662499999999998</v>
      </c>
      <c r="AG10">
        <v>13.237560959999998</v>
      </c>
      <c r="AH10">
        <v>0</v>
      </c>
      <c r="AI10">
        <v>0</v>
      </c>
      <c r="AJ10">
        <v>0</v>
      </c>
      <c r="AK10">
        <v>16.155949999999997</v>
      </c>
      <c r="AL10">
        <v>0</v>
      </c>
      <c r="AM10">
        <v>0</v>
      </c>
      <c r="AN10">
        <v>0.47825000000000001</v>
      </c>
      <c r="AO10">
        <v>0</v>
      </c>
      <c r="AP10">
        <v>2.2401615599999998</v>
      </c>
      <c r="AQ10">
        <v>0</v>
      </c>
      <c r="AR10">
        <v>7.4515584000000015</v>
      </c>
      <c r="AS10">
        <v>4.9524883199999987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20.79711995694856</v>
      </c>
      <c r="BB10">
        <f t="shared" si="0"/>
        <v>458.39919422808737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5.152233432100001</v>
      </c>
      <c r="L11">
        <v>300.22584679809995</v>
      </c>
      <c r="M11">
        <v>11.595690080000001</v>
      </c>
      <c r="N11">
        <v>23.262673158730156</v>
      </c>
      <c r="O11">
        <v>0</v>
      </c>
      <c r="P11">
        <v>22.558236999999998</v>
      </c>
      <c r="Q11">
        <v>3.0403880000000001</v>
      </c>
      <c r="R11">
        <v>6.7346388979999992</v>
      </c>
      <c r="S11">
        <v>4.3199231712000001</v>
      </c>
      <c r="T11">
        <v>0</v>
      </c>
      <c r="U11">
        <v>25.695727199999997</v>
      </c>
      <c r="V11">
        <v>0</v>
      </c>
      <c r="W11">
        <v>0</v>
      </c>
      <c r="X11">
        <v>23.541556092805759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1.3776854000000001</v>
      </c>
      <c r="AF11">
        <v>1.9662499999999998</v>
      </c>
      <c r="AG11">
        <v>13.237560959999998</v>
      </c>
      <c r="AH11">
        <v>0</v>
      </c>
      <c r="AI11">
        <v>0</v>
      </c>
      <c r="AJ11">
        <v>0</v>
      </c>
      <c r="AK11">
        <v>16.155949999999997</v>
      </c>
      <c r="AL11">
        <v>0</v>
      </c>
      <c r="AM11">
        <v>0</v>
      </c>
      <c r="AN11">
        <v>0.47825000000000001</v>
      </c>
      <c r="AO11">
        <v>0</v>
      </c>
      <c r="AP11">
        <v>2.2401615599999998</v>
      </c>
      <c r="AQ11">
        <v>0</v>
      </c>
      <c r="AR11">
        <v>7.4515584000000015</v>
      </c>
      <c r="AS11">
        <v>4.9524883199999987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20.571028266148563</v>
      </c>
      <c r="BB11">
        <f t="shared" si="0"/>
        <v>453.41579020478736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5.1521705079999993</v>
      </c>
      <c r="L12">
        <v>300.22584679809995</v>
      </c>
      <c r="M12">
        <v>11.595690080000001</v>
      </c>
      <c r="N12">
        <v>23.262673158730156</v>
      </c>
      <c r="O12">
        <v>0</v>
      </c>
      <c r="P12">
        <v>22.558236999999998</v>
      </c>
      <c r="Q12">
        <v>3.0403880000000001</v>
      </c>
      <c r="R12">
        <v>6.7346388979999992</v>
      </c>
      <c r="S12">
        <v>4.3199231712000001</v>
      </c>
      <c r="T12">
        <v>0</v>
      </c>
      <c r="U12">
        <v>25.695727199999997</v>
      </c>
      <c r="V12">
        <v>0</v>
      </c>
      <c r="W12">
        <v>0</v>
      </c>
      <c r="X12">
        <v>23.541556092805759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1.3776854000000001</v>
      </c>
      <c r="AF12">
        <v>1.9662499999999998</v>
      </c>
      <c r="AG12">
        <v>13.237560959999998</v>
      </c>
      <c r="AH12">
        <v>0</v>
      </c>
      <c r="AI12">
        <v>0</v>
      </c>
      <c r="AJ12">
        <v>0</v>
      </c>
      <c r="AK12">
        <v>16.155949999999997</v>
      </c>
      <c r="AL12">
        <v>0</v>
      </c>
      <c r="AM12">
        <v>0</v>
      </c>
      <c r="AN12">
        <v>0.47825000000000001</v>
      </c>
      <c r="AO12">
        <v>0</v>
      </c>
      <c r="AP12">
        <v>2.2401615599999998</v>
      </c>
      <c r="AQ12">
        <v>0</v>
      </c>
      <c r="AR12">
        <v>7.4515584000000015</v>
      </c>
      <c r="AS12">
        <v>4.9524883199999987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20.571025526148564</v>
      </c>
      <c r="BB12">
        <f t="shared" si="0"/>
        <v>453.41573002068736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5.152233432100001</v>
      </c>
      <c r="L13">
        <v>300.22584679809995</v>
      </c>
      <c r="M13">
        <v>11.595690080000001</v>
      </c>
      <c r="N13">
        <v>23.262673158730156</v>
      </c>
      <c r="O13">
        <v>0</v>
      </c>
      <c r="P13">
        <v>22.558236999999998</v>
      </c>
      <c r="Q13">
        <v>3.0403880000000001</v>
      </c>
      <c r="R13">
        <v>6.7346388979999992</v>
      </c>
      <c r="S13">
        <v>4.3205514976000003</v>
      </c>
      <c r="T13">
        <v>0</v>
      </c>
      <c r="U13">
        <v>25.695727199999997</v>
      </c>
      <c r="V13">
        <v>0</v>
      </c>
      <c r="W13">
        <v>0</v>
      </c>
      <c r="X13">
        <v>23.304452162589929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1.3776854000000001</v>
      </c>
      <c r="AF13">
        <v>1.9662499999999998</v>
      </c>
      <c r="AG13">
        <v>13.237560959999998</v>
      </c>
      <c r="AH13">
        <v>0</v>
      </c>
      <c r="AI13">
        <v>0</v>
      </c>
      <c r="AJ13">
        <v>0</v>
      </c>
      <c r="AK13">
        <v>16.155949999999997</v>
      </c>
      <c r="AL13">
        <v>0</v>
      </c>
      <c r="AM13">
        <v>0</v>
      </c>
      <c r="AN13">
        <v>0.47825000000000001</v>
      </c>
      <c r="AO13">
        <v>0</v>
      </c>
      <c r="AP13">
        <v>2.2401615599999998</v>
      </c>
      <c r="AQ13">
        <v>0</v>
      </c>
      <c r="AR13">
        <v>7.4515584000000015</v>
      </c>
      <c r="AS13">
        <v>4.9524883199999987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20.56076526163633</v>
      </c>
      <c r="BB13">
        <f t="shared" si="0"/>
        <v>453.18957760548375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5.1521705079999993</v>
      </c>
      <c r="L14">
        <v>300.22584679809995</v>
      </c>
      <c r="M14">
        <v>11.595690080000001</v>
      </c>
      <c r="N14">
        <v>23.262673158730156</v>
      </c>
      <c r="O14">
        <v>0</v>
      </c>
      <c r="P14">
        <v>22.558236999999998</v>
      </c>
      <c r="Q14">
        <v>3.0403880000000001</v>
      </c>
      <c r="R14">
        <v>6.7346388979999992</v>
      </c>
      <c r="S14">
        <v>4.3205514976000003</v>
      </c>
      <c r="T14">
        <v>0</v>
      </c>
      <c r="U14">
        <v>25.695727199999997</v>
      </c>
      <c r="V14">
        <v>0</v>
      </c>
      <c r="W14">
        <v>0</v>
      </c>
      <c r="X14">
        <v>23.541556092805759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1.3776854000000001</v>
      </c>
      <c r="AF14">
        <v>1.9662499999999998</v>
      </c>
      <c r="AG14">
        <v>13.237560959999998</v>
      </c>
      <c r="AH14">
        <v>0</v>
      </c>
      <c r="AI14">
        <v>0</v>
      </c>
      <c r="AJ14">
        <v>0</v>
      </c>
      <c r="AK14">
        <v>16.155949999999997</v>
      </c>
      <c r="AL14">
        <v>0</v>
      </c>
      <c r="AM14">
        <v>0</v>
      </c>
      <c r="AN14">
        <v>0.47825000000000001</v>
      </c>
      <c r="AO14">
        <v>0</v>
      </c>
      <c r="AP14">
        <v>2.2401615599999998</v>
      </c>
      <c r="AQ14">
        <v>0</v>
      </c>
      <c r="AR14">
        <v>7.4515584000000015</v>
      </c>
      <c r="AS14">
        <v>4.9524883199999987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20.571052831348563</v>
      </c>
      <c r="BB14">
        <f t="shared" si="0"/>
        <v>453.41633104188736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5.152255502800001</v>
      </c>
      <c r="L15">
        <v>300.22584679809995</v>
      </c>
      <c r="M15">
        <v>11.595690080000001</v>
      </c>
      <c r="N15">
        <v>23.262673158730156</v>
      </c>
      <c r="O15">
        <v>0</v>
      </c>
      <c r="P15">
        <v>22.558236999999998</v>
      </c>
      <c r="Q15">
        <v>3.0403880000000001</v>
      </c>
      <c r="R15">
        <v>6.7346388979999992</v>
      </c>
      <c r="S15">
        <v>4.3218084572000004</v>
      </c>
      <c r="T15">
        <v>0</v>
      </c>
      <c r="U15">
        <v>25.695727199999997</v>
      </c>
      <c r="V15">
        <v>0</v>
      </c>
      <c r="W15">
        <v>0</v>
      </c>
      <c r="X15">
        <v>23.644237962230214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1.3776854000000001</v>
      </c>
      <c r="AF15">
        <v>1.9662499999999998</v>
      </c>
      <c r="AG15">
        <v>13.237560959999998</v>
      </c>
      <c r="AH15">
        <v>0</v>
      </c>
      <c r="AI15">
        <v>0</v>
      </c>
      <c r="AJ15">
        <v>0</v>
      </c>
      <c r="AK15">
        <v>16.155949999999997</v>
      </c>
      <c r="AL15">
        <v>0</v>
      </c>
      <c r="AM15">
        <v>0</v>
      </c>
      <c r="AN15">
        <v>0.47825000000000001</v>
      </c>
      <c r="AO15">
        <v>0</v>
      </c>
      <c r="AP15">
        <v>0.86462375999999996</v>
      </c>
      <c r="AQ15">
        <v>0</v>
      </c>
      <c r="AR15">
        <v>6.4354367999999997</v>
      </c>
      <c r="AS15">
        <v>4.9524883199999987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20.471769495496758</v>
      </c>
      <c r="BB15">
        <f t="shared" si="0"/>
        <v>451.22797880156361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5.1522036620000007</v>
      </c>
      <c r="L16">
        <v>300.22584679809995</v>
      </c>
      <c r="M16">
        <v>11.595690080000001</v>
      </c>
      <c r="N16">
        <v>23.262673158730156</v>
      </c>
      <c r="O16">
        <v>0</v>
      </c>
      <c r="P16">
        <v>22.558236999999998</v>
      </c>
      <c r="Q16">
        <v>3.0403880000000001</v>
      </c>
      <c r="R16">
        <v>6.7346388979999992</v>
      </c>
      <c r="S16">
        <v>4.3218084572000004</v>
      </c>
      <c r="T16">
        <v>0</v>
      </c>
      <c r="U16">
        <v>25.695727199999997</v>
      </c>
      <c r="V16">
        <v>0</v>
      </c>
      <c r="W16">
        <v>0</v>
      </c>
      <c r="X16">
        <v>23.644237962230214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1.3776854000000001</v>
      </c>
      <c r="AF16">
        <v>1.9662499999999998</v>
      </c>
      <c r="AG16">
        <v>13.237560959999998</v>
      </c>
      <c r="AH16">
        <v>0</v>
      </c>
      <c r="AI16">
        <v>0</v>
      </c>
      <c r="AJ16">
        <v>0</v>
      </c>
      <c r="AK16">
        <v>16.155949999999997</v>
      </c>
      <c r="AL16">
        <v>0</v>
      </c>
      <c r="AM16">
        <v>0</v>
      </c>
      <c r="AN16">
        <v>0.47825000000000001</v>
      </c>
      <c r="AO16">
        <v>0</v>
      </c>
      <c r="AP16">
        <v>0.86462375999999996</v>
      </c>
      <c r="AQ16">
        <v>0</v>
      </c>
      <c r="AR16">
        <v>6.4354367999999997</v>
      </c>
      <c r="AS16">
        <v>4.9524883199999987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20.471767234996754</v>
      </c>
      <c r="BB16">
        <f t="shared" si="0"/>
        <v>451.22792922126354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5.152255502800001</v>
      </c>
      <c r="L17">
        <v>305.26054999189995</v>
      </c>
      <c r="M17">
        <v>8.6596140800000008</v>
      </c>
      <c r="N17">
        <v>20.326354111111108</v>
      </c>
      <c r="O17">
        <v>0</v>
      </c>
      <c r="P17">
        <v>20.410637000000005</v>
      </c>
      <c r="Q17">
        <v>3.0403880000000001</v>
      </c>
      <c r="R17">
        <v>6.8544087092000003</v>
      </c>
      <c r="S17">
        <v>4.3218084572000004</v>
      </c>
      <c r="T17">
        <v>0</v>
      </c>
      <c r="U17">
        <v>25.695727199999997</v>
      </c>
      <c r="V17">
        <v>0</v>
      </c>
      <c r="W17">
        <v>0</v>
      </c>
      <c r="X17">
        <v>23.644237962230214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1.3776854000000001</v>
      </c>
      <c r="AF17">
        <v>1.9662499999999998</v>
      </c>
      <c r="AG17">
        <v>13.237560959999998</v>
      </c>
      <c r="AH17">
        <v>0</v>
      </c>
      <c r="AI17">
        <v>0</v>
      </c>
      <c r="AJ17">
        <v>0</v>
      </c>
      <c r="AK17">
        <v>16.155949999999997</v>
      </c>
      <c r="AL17">
        <v>0</v>
      </c>
      <c r="AM17">
        <v>0</v>
      </c>
      <c r="AN17">
        <v>0.47825000000000001</v>
      </c>
      <c r="AO17">
        <v>0</v>
      </c>
      <c r="AP17">
        <v>0.86462375999999996</v>
      </c>
      <c r="AQ17">
        <v>0</v>
      </c>
      <c r="AR17">
        <v>6.4354367999999997</v>
      </c>
      <c r="AS17">
        <v>4.9524883199999987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20.3474052488301</v>
      </c>
      <c r="BB17">
        <f t="shared" si="0"/>
        <v>448.4868210056112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5.1522036620000007</v>
      </c>
      <c r="L18">
        <v>305.26054999189995</v>
      </c>
      <c r="M18">
        <v>11.11401408</v>
      </c>
      <c r="N18">
        <v>22.167306492063492</v>
      </c>
      <c r="O18">
        <v>0</v>
      </c>
      <c r="P18">
        <v>20.410637000000005</v>
      </c>
      <c r="Q18">
        <v>3.0403880000000001</v>
      </c>
      <c r="R18">
        <v>6.8544087092000003</v>
      </c>
      <c r="S18">
        <v>4.3218084572000004</v>
      </c>
      <c r="T18">
        <v>0</v>
      </c>
      <c r="U18">
        <v>25.695727199999997</v>
      </c>
      <c r="V18">
        <v>0</v>
      </c>
      <c r="W18">
        <v>0</v>
      </c>
      <c r="X18">
        <v>23.644237962230214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1.3776854000000001</v>
      </c>
      <c r="AF18">
        <v>1.9662499999999998</v>
      </c>
      <c r="AG18">
        <v>13.237560959999998</v>
      </c>
      <c r="AH18">
        <v>0</v>
      </c>
      <c r="AI18">
        <v>0</v>
      </c>
      <c r="AJ18">
        <v>0</v>
      </c>
      <c r="AK18">
        <v>16.155949999999997</v>
      </c>
      <c r="AL18">
        <v>0</v>
      </c>
      <c r="AM18">
        <v>0</v>
      </c>
      <c r="AN18">
        <v>0.47825000000000001</v>
      </c>
      <c r="AO18">
        <v>0</v>
      </c>
      <c r="AP18">
        <v>0.86462375999999996</v>
      </c>
      <c r="AQ18">
        <v>0</v>
      </c>
      <c r="AR18">
        <v>6.4354367999999997</v>
      </c>
      <c r="AS18">
        <v>4.9524883199999987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20.533821281663428</v>
      </c>
      <c r="BB18">
        <f t="shared" si="0"/>
        <v>452.59570551293024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5.152255502800001</v>
      </c>
      <c r="L19">
        <v>305.3327177136</v>
      </c>
      <c r="M19">
        <v>8.6596140800000008</v>
      </c>
      <c r="N19">
        <v>21.553655698412694</v>
      </c>
      <c r="O19">
        <v>0</v>
      </c>
      <c r="P19">
        <v>20.410637000000005</v>
      </c>
      <c r="Q19">
        <v>3.0403880000000001</v>
      </c>
      <c r="R19">
        <v>6.8544087092000003</v>
      </c>
      <c r="S19">
        <v>4.3218084572000004</v>
      </c>
      <c r="T19">
        <v>0</v>
      </c>
      <c r="U19">
        <v>25.695727199999997</v>
      </c>
      <c r="V19">
        <v>0</v>
      </c>
      <c r="W19">
        <v>0</v>
      </c>
      <c r="X19">
        <v>23.162115305035972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1.3776854000000001</v>
      </c>
      <c r="AF19">
        <v>1.9662499999999998</v>
      </c>
      <c r="AG19">
        <v>13.237560959999998</v>
      </c>
      <c r="AH19">
        <v>0</v>
      </c>
      <c r="AI19">
        <v>0</v>
      </c>
      <c r="AJ19">
        <v>0</v>
      </c>
      <c r="AK19">
        <v>16.155949999999997</v>
      </c>
      <c r="AL19">
        <v>0</v>
      </c>
      <c r="AM19">
        <v>0</v>
      </c>
      <c r="AN19">
        <v>0.47825000000000001</v>
      </c>
      <c r="AO19">
        <v>0</v>
      </c>
      <c r="AP19">
        <v>2.2401615599999998</v>
      </c>
      <c r="AQ19">
        <v>0</v>
      </c>
      <c r="AR19">
        <v>6.4354367999999997</v>
      </c>
      <c r="AS19">
        <v>4.9524883199999987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20.442576376852863</v>
      </c>
      <c r="BB19">
        <f t="shared" si="0"/>
        <v>450.58453432939586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5.1522036620000007</v>
      </c>
      <c r="L20">
        <v>305.3327177136</v>
      </c>
      <c r="M20">
        <v>11.466834080000002</v>
      </c>
      <c r="N20">
        <v>35.667623952380943</v>
      </c>
      <c r="O20">
        <v>0</v>
      </c>
      <c r="P20">
        <v>22.466197000000005</v>
      </c>
      <c r="Q20">
        <v>3.0403880000000001</v>
      </c>
      <c r="R20">
        <v>6.8544087092000003</v>
      </c>
      <c r="S20">
        <v>4.3218084572000004</v>
      </c>
      <c r="T20">
        <v>0</v>
      </c>
      <c r="U20">
        <v>25.695727199999997</v>
      </c>
      <c r="V20">
        <v>0</v>
      </c>
      <c r="W20">
        <v>0</v>
      </c>
      <c r="X20">
        <v>23.162115305035972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1.3776854000000001</v>
      </c>
      <c r="AF20">
        <v>1.9662499999999998</v>
      </c>
      <c r="AG20">
        <v>13.237560959999998</v>
      </c>
      <c r="AH20">
        <v>0</v>
      </c>
      <c r="AI20">
        <v>0</v>
      </c>
      <c r="AJ20">
        <v>0</v>
      </c>
      <c r="AK20">
        <v>16.155949999999997</v>
      </c>
      <c r="AL20">
        <v>0</v>
      </c>
      <c r="AM20">
        <v>0</v>
      </c>
      <c r="AN20">
        <v>0.47825000000000001</v>
      </c>
      <c r="AO20">
        <v>0</v>
      </c>
      <c r="AP20">
        <v>2.1615593999999998</v>
      </c>
      <c r="AQ20">
        <v>0</v>
      </c>
      <c r="AR20">
        <v>6.4354367999999997</v>
      </c>
      <c r="AS20">
        <v>4.9524883199999987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21.262753681375088</v>
      </c>
      <c r="BB20">
        <f t="shared" si="0"/>
        <v>468.66245127804189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5.152255502800001</v>
      </c>
      <c r="L21">
        <v>305.3327177136</v>
      </c>
      <c r="M21">
        <v>11.466834080000002</v>
      </c>
      <c r="N21">
        <v>23.133806492063485</v>
      </c>
      <c r="O21">
        <v>0</v>
      </c>
      <c r="P21">
        <v>22.466197000000005</v>
      </c>
      <c r="Q21">
        <v>3.0403880000000001</v>
      </c>
      <c r="R21">
        <v>6.8544087092000003</v>
      </c>
      <c r="S21">
        <v>4.3205514976000003</v>
      </c>
      <c r="T21">
        <v>0</v>
      </c>
      <c r="U21">
        <v>25.695727199999997</v>
      </c>
      <c r="V21">
        <v>0</v>
      </c>
      <c r="W21">
        <v>0</v>
      </c>
      <c r="X21">
        <v>22.605298690287764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1.3776854000000001</v>
      </c>
      <c r="AF21">
        <v>1.9662499999999998</v>
      </c>
      <c r="AG21">
        <v>13.237560959999998</v>
      </c>
      <c r="AH21">
        <v>0</v>
      </c>
      <c r="AI21">
        <v>0</v>
      </c>
      <c r="AJ21">
        <v>0</v>
      </c>
      <c r="AK21">
        <v>16.155949999999997</v>
      </c>
      <c r="AL21">
        <v>0</v>
      </c>
      <c r="AM21">
        <v>0</v>
      </c>
      <c r="AN21">
        <v>0.47825000000000001</v>
      </c>
      <c r="AO21">
        <v>0</v>
      </c>
      <c r="AP21">
        <v>2.1615593999999998</v>
      </c>
      <c r="AQ21">
        <v>0</v>
      </c>
      <c r="AR21">
        <v>7.4515584000000015</v>
      </c>
      <c r="AS21">
        <v>4.9524883199999987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20.738667411562062</v>
      </c>
      <c r="BB21">
        <f t="shared" si="0"/>
        <v>457.11081995398933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5.1522036620000007</v>
      </c>
      <c r="L22">
        <v>305.3327177136</v>
      </c>
      <c r="M22">
        <v>8.6596140800000008</v>
      </c>
      <c r="N22">
        <v>23.133806492063485</v>
      </c>
      <c r="O22">
        <v>0</v>
      </c>
      <c r="P22">
        <v>20.410637000000005</v>
      </c>
      <c r="Q22">
        <v>3.0403880000000001</v>
      </c>
      <c r="R22">
        <v>6.6816738663999997</v>
      </c>
      <c r="S22">
        <v>4.2630108507999998</v>
      </c>
      <c r="T22">
        <v>0</v>
      </c>
      <c r="U22">
        <v>25.695727199999997</v>
      </c>
      <c r="V22">
        <v>0</v>
      </c>
      <c r="W22">
        <v>0</v>
      </c>
      <c r="X22">
        <v>22.237279204316547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1.3776854000000001</v>
      </c>
      <c r="AF22">
        <v>1.9662499999999998</v>
      </c>
      <c r="AG22">
        <v>13.237560959999998</v>
      </c>
      <c r="AH22">
        <v>0</v>
      </c>
      <c r="AI22">
        <v>0</v>
      </c>
      <c r="AJ22">
        <v>0</v>
      </c>
      <c r="AK22">
        <v>16.155949999999997</v>
      </c>
      <c r="AL22">
        <v>0</v>
      </c>
      <c r="AM22">
        <v>0</v>
      </c>
      <c r="AN22">
        <v>0.47825000000000001</v>
      </c>
      <c r="AO22">
        <v>0</v>
      </c>
      <c r="AP22">
        <v>2.1615593999999998</v>
      </c>
      <c r="AQ22">
        <v>0</v>
      </c>
      <c r="AR22">
        <v>7.4515584000000015</v>
      </c>
      <c r="AS22">
        <v>4.9524883199999987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20.501654831113854</v>
      </c>
      <c r="BB22">
        <f t="shared" si="0"/>
        <v>451.8867057180662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5.152255502800001</v>
      </c>
      <c r="L23">
        <v>304.11168195089999</v>
      </c>
      <c r="M23">
        <v>11.466834080000002</v>
      </c>
      <c r="N23">
        <v>23.133806492063485</v>
      </c>
      <c r="O23">
        <v>0</v>
      </c>
      <c r="P23">
        <v>22.466197000000005</v>
      </c>
      <c r="Q23">
        <v>3.0403880000000001</v>
      </c>
      <c r="R23">
        <v>6.543434081600001</v>
      </c>
      <c r="S23">
        <v>4.2621131540000006</v>
      </c>
      <c r="T23">
        <v>0</v>
      </c>
      <c r="U23">
        <v>25.695727199999997</v>
      </c>
      <c r="V23">
        <v>0</v>
      </c>
      <c r="W23">
        <v>0</v>
      </c>
      <c r="X23">
        <v>21.268283477697842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1.3776854000000001</v>
      </c>
      <c r="AF23">
        <v>1.9662499999999998</v>
      </c>
      <c r="AG23">
        <v>13.237560959999998</v>
      </c>
      <c r="AH23">
        <v>0</v>
      </c>
      <c r="AI23">
        <v>0</v>
      </c>
      <c r="AJ23">
        <v>0</v>
      </c>
      <c r="AK23">
        <v>16.155949999999997</v>
      </c>
      <c r="AL23">
        <v>0</v>
      </c>
      <c r="AM23">
        <v>0</v>
      </c>
      <c r="AN23">
        <v>0.47825000000000001</v>
      </c>
      <c r="AO23">
        <v>0</v>
      </c>
      <c r="AP23">
        <v>2.1615593999999998</v>
      </c>
      <c r="AQ23">
        <v>0</v>
      </c>
      <c r="AR23">
        <v>7.4515584000000015</v>
      </c>
      <c r="AS23">
        <v>4.9524883199999987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20.611616555141204</v>
      </c>
      <c r="BB23">
        <f t="shared" si="0"/>
        <v>454.31040686392026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5.1522036620000007</v>
      </c>
      <c r="L24">
        <v>304.11168195089999</v>
      </c>
      <c r="M24">
        <v>11.466834080000002</v>
      </c>
      <c r="N24">
        <v>23.133806492063485</v>
      </c>
      <c r="O24">
        <v>0</v>
      </c>
      <c r="P24">
        <v>22.466197000000005</v>
      </c>
      <c r="Q24">
        <v>3.0403880000000001</v>
      </c>
      <c r="R24">
        <v>6.543434081600001</v>
      </c>
      <c r="S24">
        <v>4.2621131540000006</v>
      </c>
      <c r="T24">
        <v>0</v>
      </c>
      <c r="U24">
        <v>25.695727199999997</v>
      </c>
      <c r="V24">
        <v>0</v>
      </c>
      <c r="W24">
        <v>0</v>
      </c>
      <c r="X24">
        <v>21.268283477697842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1.3776854000000001</v>
      </c>
      <c r="AF24">
        <v>1.9662499999999998</v>
      </c>
      <c r="AG24">
        <v>13.237560959999998</v>
      </c>
      <c r="AH24">
        <v>7.17632812</v>
      </c>
      <c r="AI24">
        <v>0</v>
      </c>
      <c r="AJ24">
        <v>0</v>
      </c>
      <c r="AK24">
        <v>16.155949999999997</v>
      </c>
      <c r="AL24">
        <v>0</v>
      </c>
      <c r="AM24">
        <v>0</v>
      </c>
      <c r="AN24">
        <v>0.47825000000000001</v>
      </c>
      <c r="AO24">
        <v>0</v>
      </c>
      <c r="AP24">
        <v>2.1615593999999998</v>
      </c>
      <c r="AQ24">
        <v>0</v>
      </c>
      <c r="AR24">
        <v>7.4515584000000015</v>
      </c>
      <c r="AS24">
        <v>4.9524883199999987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20.923066916641204</v>
      </c>
      <c r="BB24">
        <f t="shared" si="0"/>
        <v>461.17523278162014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5.1482410740000004</v>
      </c>
      <c r="L25">
        <v>291.83814999999998</v>
      </c>
      <c r="M25">
        <v>9.2732140800000025</v>
      </c>
      <c r="N25">
        <v>23.394608079365074</v>
      </c>
      <c r="O25">
        <v>0</v>
      </c>
      <c r="P25">
        <v>20.410637000000005</v>
      </c>
      <c r="Q25">
        <v>3.0403880000000001</v>
      </c>
      <c r="R25">
        <v>5.8445722139999994</v>
      </c>
      <c r="S25">
        <v>4.1473975659999995</v>
      </c>
      <c r="T25">
        <v>0</v>
      </c>
      <c r="U25">
        <v>25.695727199999997</v>
      </c>
      <c r="V25">
        <v>0</v>
      </c>
      <c r="W25">
        <v>0</v>
      </c>
      <c r="X25">
        <v>20.973478393165465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1.3776854000000001</v>
      </c>
      <c r="AF25">
        <v>1.9662499999999998</v>
      </c>
      <c r="AG25">
        <v>13.237560959999998</v>
      </c>
      <c r="AH25">
        <v>14.35265624</v>
      </c>
      <c r="AI25">
        <v>0</v>
      </c>
      <c r="AJ25">
        <v>0</v>
      </c>
      <c r="AK25">
        <v>16.155949999999997</v>
      </c>
      <c r="AL25">
        <v>0</v>
      </c>
      <c r="AM25">
        <v>0</v>
      </c>
      <c r="AN25">
        <v>0.47825000000000001</v>
      </c>
      <c r="AO25">
        <v>0</v>
      </c>
      <c r="AP25">
        <v>1.1790323999999999</v>
      </c>
      <c r="AQ25">
        <v>0</v>
      </c>
      <c r="AR25">
        <v>7.4515584000000015</v>
      </c>
      <c r="AS25">
        <v>4.9524883199999987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20.437834621764576</v>
      </c>
      <c r="BB25">
        <f t="shared" si="0"/>
        <v>450.48001070476596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5.1481789308000003</v>
      </c>
      <c r="L26">
        <v>304.54794500000003</v>
      </c>
      <c r="M26">
        <v>16.519830080000002</v>
      </c>
      <c r="N26">
        <v>36.243749999999991</v>
      </c>
      <c r="O26">
        <v>0</v>
      </c>
      <c r="P26">
        <v>20.410637000000005</v>
      </c>
      <c r="Q26">
        <v>3.0403880000000001</v>
      </c>
      <c r="R26">
        <v>5.8445722139999994</v>
      </c>
      <c r="S26">
        <v>4.1473975659999995</v>
      </c>
      <c r="T26">
        <v>0</v>
      </c>
      <c r="U26">
        <v>25.695727199999997</v>
      </c>
      <c r="V26">
        <v>0</v>
      </c>
      <c r="W26">
        <v>0</v>
      </c>
      <c r="X26">
        <v>19.16798392086331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1.3776854000000001</v>
      </c>
      <c r="AF26">
        <v>1.9662499999999998</v>
      </c>
      <c r="AG26">
        <v>13.237560959999998</v>
      </c>
      <c r="AH26">
        <v>21.528984360000003</v>
      </c>
      <c r="AI26">
        <v>0</v>
      </c>
      <c r="AJ26">
        <v>0</v>
      </c>
      <c r="AK26">
        <v>16.155949999999997</v>
      </c>
      <c r="AL26">
        <v>0</v>
      </c>
      <c r="AM26">
        <v>0</v>
      </c>
      <c r="AN26">
        <v>0.47825000000000001</v>
      </c>
      <c r="AO26">
        <v>0</v>
      </c>
      <c r="AP26">
        <v>1.1790323999999999</v>
      </c>
      <c r="AQ26">
        <v>0</v>
      </c>
      <c r="AR26">
        <v>7.4515584000000015</v>
      </c>
      <c r="AS26">
        <v>4.9524883199999987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22.094687017717501</v>
      </c>
      <c r="BB26">
        <f t="shared" si="0"/>
        <v>486.99948273394585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6.8684950000000011</v>
      </c>
      <c r="L27">
        <v>344.53730000000002</v>
      </c>
      <c r="M27">
        <v>28.225600000000004</v>
      </c>
      <c r="N27">
        <v>36.243749999999991</v>
      </c>
      <c r="O27">
        <v>0</v>
      </c>
      <c r="P27">
        <v>31.897612499999997</v>
      </c>
      <c r="Q27">
        <v>4.4460873080000001</v>
      </c>
      <c r="R27">
        <v>8.7799103599999988</v>
      </c>
      <c r="S27">
        <v>5.6636813999999998</v>
      </c>
      <c r="T27">
        <v>0</v>
      </c>
      <c r="U27">
        <v>25.695727199999997</v>
      </c>
      <c r="V27">
        <v>0</v>
      </c>
      <c r="W27">
        <v>0</v>
      </c>
      <c r="X27">
        <v>36.02770044136691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1.3776854000000001</v>
      </c>
      <c r="AF27">
        <v>1.9662499999999998</v>
      </c>
      <c r="AG27">
        <v>13.237560959999998</v>
      </c>
      <c r="AH27">
        <v>28.70531248</v>
      </c>
      <c r="AI27">
        <v>0</v>
      </c>
      <c r="AJ27">
        <v>0</v>
      </c>
      <c r="AK27">
        <v>16.155949999999997</v>
      </c>
      <c r="AL27">
        <v>0</v>
      </c>
      <c r="AM27">
        <v>0</v>
      </c>
      <c r="AN27">
        <v>0.47825000000000001</v>
      </c>
      <c r="AO27">
        <v>0</v>
      </c>
      <c r="AP27">
        <v>1.1790323999999999</v>
      </c>
      <c r="AQ27">
        <v>4.7745099999999994</v>
      </c>
      <c r="AR27">
        <v>7.4515584000000015</v>
      </c>
      <c r="AS27">
        <v>4.9524883199999987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26.416037471719715</v>
      </c>
      <c r="BB27">
        <f t="shared" si="0"/>
        <v>582.24842469764701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7.9031039300000012</v>
      </c>
      <c r="L28">
        <v>347.19440000000003</v>
      </c>
      <c r="M28">
        <v>28.225600000000004</v>
      </c>
      <c r="N28">
        <v>36.243749999999991</v>
      </c>
      <c r="O28">
        <v>0</v>
      </c>
      <c r="P28">
        <v>31.897612499999997</v>
      </c>
      <c r="Q28">
        <v>5.581247308</v>
      </c>
      <c r="R28">
        <v>10.929136399999999</v>
      </c>
      <c r="S28">
        <v>6.9204876000000004</v>
      </c>
      <c r="T28">
        <v>0</v>
      </c>
      <c r="U28">
        <v>25.695727199999997</v>
      </c>
      <c r="V28">
        <v>0</v>
      </c>
      <c r="W28">
        <v>0</v>
      </c>
      <c r="X28">
        <v>45.184729388489203</v>
      </c>
      <c r="Y28">
        <v>0</v>
      </c>
      <c r="Z28">
        <v>0</v>
      </c>
      <c r="AA28">
        <v>0</v>
      </c>
      <c r="AB28">
        <v>0</v>
      </c>
      <c r="AC28">
        <v>0</v>
      </c>
      <c r="AD28">
        <v>2.7964513200000005</v>
      </c>
      <c r="AE28">
        <v>1.3776854000000001</v>
      </c>
      <c r="AF28">
        <v>1.9662499999999998</v>
      </c>
      <c r="AG28">
        <v>13.237560959999998</v>
      </c>
      <c r="AH28">
        <v>28.70531248</v>
      </c>
      <c r="AI28">
        <v>0</v>
      </c>
      <c r="AJ28">
        <v>0</v>
      </c>
      <c r="AK28">
        <v>16.155949999999997</v>
      </c>
      <c r="AL28">
        <v>0</v>
      </c>
      <c r="AM28">
        <v>0</v>
      </c>
      <c r="AN28">
        <v>0.47825000000000001</v>
      </c>
      <c r="AO28">
        <v>0</v>
      </c>
      <c r="AP28">
        <v>1.0218280799999999</v>
      </c>
      <c r="AQ28">
        <v>9.5490199999999987</v>
      </c>
      <c r="AR28">
        <v>7.4515584000000015</v>
      </c>
      <c r="AS28">
        <v>4.9524883199999987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27.49251788809126</v>
      </c>
      <c r="BB28">
        <f t="shared" si="0"/>
        <v>605.97563139839781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9.3438548400000006</v>
      </c>
      <c r="L29">
        <v>314.42349999999999</v>
      </c>
      <c r="M29">
        <v>28.225600000000004</v>
      </c>
      <c r="N29">
        <v>36.243749999999991</v>
      </c>
      <c r="O29">
        <v>0</v>
      </c>
      <c r="P29">
        <v>31.897612499999997</v>
      </c>
      <c r="Q29">
        <v>6.6949313080000001</v>
      </c>
      <c r="R29">
        <v>12.981351973200002</v>
      </c>
      <c r="S29">
        <v>8.0964826799999994</v>
      </c>
      <c r="T29">
        <v>0</v>
      </c>
      <c r="U29">
        <v>25.695727199999997</v>
      </c>
      <c r="V29">
        <v>0</v>
      </c>
      <c r="W29">
        <v>0</v>
      </c>
      <c r="X29">
        <v>45.184729388489203</v>
      </c>
      <c r="Y29">
        <v>0</v>
      </c>
      <c r="Z29">
        <v>0</v>
      </c>
      <c r="AA29">
        <v>0</v>
      </c>
      <c r="AB29">
        <v>0</v>
      </c>
      <c r="AC29">
        <v>2.9691613120000002</v>
      </c>
      <c r="AD29">
        <v>5.5929026400000001</v>
      </c>
      <c r="AE29">
        <v>4.3298683999999996</v>
      </c>
      <c r="AF29">
        <v>2.7224999999999997</v>
      </c>
      <c r="AG29">
        <v>13.237560959999998</v>
      </c>
      <c r="AH29">
        <v>28.70531248</v>
      </c>
      <c r="AI29">
        <v>0</v>
      </c>
      <c r="AJ29">
        <v>0</v>
      </c>
      <c r="AK29">
        <v>16.155949999999997</v>
      </c>
      <c r="AL29">
        <v>0</v>
      </c>
      <c r="AM29">
        <v>0</v>
      </c>
      <c r="AN29">
        <v>0.47825000000000001</v>
      </c>
      <c r="AO29">
        <v>0</v>
      </c>
      <c r="AP29">
        <v>1.0218280799999999</v>
      </c>
      <c r="AQ29">
        <v>14.323529999999998</v>
      </c>
      <c r="AR29">
        <v>7.4515584000000015</v>
      </c>
      <c r="AS29">
        <v>4.9524883199999987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26.939614274061004</v>
      </c>
      <c r="BB29">
        <f t="shared" si="0"/>
        <v>593.78883620762804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9.3438548400000006</v>
      </c>
      <c r="L30">
        <v>374.65110000000004</v>
      </c>
      <c r="M30">
        <v>28.225600000000004</v>
      </c>
      <c r="N30">
        <v>36.243749999999991</v>
      </c>
      <c r="O30">
        <v>0</v>
      </c>
      <c r="P30">
        <v>31.897612499999997</v>
      </c>
      <c r="Q30">
        <v>6.6949313080000001</v>
      </c>
      <c r="R30">
        <v>13.005282680000001</v>
      </c>
      <c r="S30">
        <v>8.0964826799999994</v>
      </c>
      <c r="T30">
        <v>0</v>
      </c>
      <c r="U30">
        <v>25.695727199999997</v>
      </c>
      <c r="V30">
        <v>0</v>
      </c>
      <c r="W30">
        <v>0</v>
      </c>
      <c r="X30">
        <v>45.184729388489203</v>
      </c>
      <c r="Y30">
        <v>0</v>
      </c>
      <c r="Z30">
        <v>0</v>
      </c>
      <c r="AA30">
        <v>0</v>
      </c>
      <c r="AB30">
        <v>4.0405682719999998</v>
      </c>
      <c r="AC30">
        <v>2.9691613120000002</v>
      </c>
      <c r="AD30">
        <v>8.3893539600000011</v>
      </c>
      <c r="AE30">
        <v>5.9043660000000004</v>
      </c>
      <c r="AF30">
        <v>5.4450000000000003</v>
      </c>
      <c r="AG30">
        <v>13.237560959999998</v>
      </c>
      <c r="AH30">
        <v>28.70531248</v>
      </c>
      <c r="AI30">
        <v>0.78111280000000005</v>
      </c>
      <c r="AJ30">
        <v>0</v>
      </c>
      <c r="AK30">
        <v>16.155949999999997</v>
      </c>
      <c r="AL30">
        <v>0</v>
      </c>
      <c r="AM30">
        <v>0</v>
      </c>
      <c r="AN30">
        <v>0.47825000000000001</v>
      </c>
      <c r="AO30">
        <v>0</v>
      </c>
      <c r="AP30">
        <v>1.0218280799999999</v>
      </c>
      <c r="AQ30">
        <v>19.098039999999997</v>
      </c>
      <c r="AR30">
        <v>7.4515584000000015</v>
      </c>
      <c r="AS30">
        <v>4.9524883199999987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30.2788611316792</v>
      </c>
      <c r="BB30">
        <f t="shared" si="0"/>
        <v>667.39076004880985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9.2753548399999985</v>
      </c>
      <c r="L31">
        <v>449.93559999999997</v>
      </c>
      <c r="M31">
        <v>28.225600000000004</v>
      </c>
      <c r="N31">
        <v>36.243749999999991</v>
      </c>
      <c r="O31">
        <v>0</v>
      </c>
      <c r="P31">
        <v>31.897612499999997</v>
      </c>
      <c r="Q31">
        <v>6.6949313080000001</v>
      </c>
      <c r="R31">
        <v>13.005282680000001</v>
      </c>
      <c r="S31">
        <v>8.0964826799999994</v>
      </c>
      <c r="T31">
        <v>0</v>
      </c>
      <c r="U31">
        <v>25.695727199999997</v>
      </c>
      <c r="V31">
        <v>0</v>
      </c>
      <c r="W31">
        <v>0</v>
      </c>
      <c r="X31">
        <v>45.184729388489203</v>
      </c>
      <c r="Y31">
        <v>0</v>
      </c>
      <c r="Z31">
        <v>4.0214116799999999</v>
      </c>
      <c r="AA31">
        <v>0</v>
      </c>
      <c r="AB31">
        <v>8.0811365439999996</v>
      </c>
      <c r="AC31">
        <v>5.9441828107999992</v>
      </c>
      <c r="AD31">
        <v>8.4088075343999993</v>
      </c>
      <c r="AE31">
        <v>15.167135380800001</v>
      </c>
      <c r="AF31">
        <v>9.3774999999999995</v>
      </c>
      <c r="AG31">
        <v>13.237560959999998</v>
      </c>
      <c r="AH31">
        <v>28.70531248</v>
      </c>
      <c r="AI31">
        <v>5.0772331999999993</v>
      </c>
      <c r="AJ31">
        <v>0</v>
      </c>
      <c r="AK31">
        <v>16.155949999999997</v>
      </c>
      <c r="AL31">
        <v>0</v>
      </c>
      <c r="AM31">
        <v>0</v>
      </c>
      <c r="AN31">
        <v>0.47825000000000001</v>
      </c>
      <c r="AO31">
        <v>0</v>
      </c>
      <c r="AP31">
        <v>0.62881727999999992</v>
      </c>
      <c r="AQ31">
        <v>19.098039999999997</v>
      </c>
      <c r="AR31">
        <v>12.3628128</v>
      </c>
      <c r="AS31">
        <v>7.5112739519999998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35.089355411920103</v>
      </c>
      <c r="BB31">
        <f t="shared" si="0"/>
        <v>773.42113980656927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9.4042567699999999</v>
      </c>
      <c r="L32">
        <v>575.70500000000004</v>
      </c>
      <c r="M32">
        <v>28.225600000000004</v>
      </c>
      <c r="N32">
        <v>36.243749999999991</v>
      </c>
      <c r="O32">
        <v>0</v>
      </c>
      <c r="P32">
        <v>31.897612499999997</v>
      </c>
      <c r="Q32">
        <v>6.6949313080000001</v>
      </c>
      <c r="R32">
        <v>13.005282680000001</v>
      </c>
      <c r="S32">
        <v>8.0964826799999994</v>
      </c>
      <c r="T32">
        <v>0</v>
      </c>
      <c r="U32">
        <v>25.695727199999997</v>
      </c>
      <c r="V32">
        <v>0</v>
      </c>
      <c r="W32">
        <v>0</v>
      </c>
      <c r="X32">
        <v>45.184729388489203</v>
      </c>
      <c r="Y32">
        <v>0</v>
      </c>
      <c r="Z32">
        <v>4.0214116799999999</v>
      </c>
      <c r="AA32">
        <v>0</v>
      </c>
      <c r="AB32">
        <v>12.121704816000001</v>
      </c>
      <c r="AC32">
        <v>5.9441828107999992</v>
      </c>
      <c r="AD32">
        <v>8.4088075343999993</v>
      </c>
      <c r="AE32">
        <v>15.167135380800001</v>
      </c>
      <c r="AF32">
        <v>9.3774999999999995</v>
      </c>
      <c r="AG32">
        <v>13.237560959999998</v>
      </c>
      <c r="AH32">
        <v>28.70531248</v>
      </c>
      <c r="AI32">
        <v>5.0772331999999993</v>
      </c>
      <c r="AJ32">
        <v>0</v>
      </c>
      <c r="AK32">
        <v>16.155949999999997</v>
      </c>
      <c r="AL32">
        <v>0</v>
      </c>
      <c r="AM32">
        <v>0</v>
      </c>
      <c r="AN32">
        <v>0.47825000000000001</v>
      </c>
      <c r="AO32">
        <v>0</v>
      </c>
      <c r="AP32">
        <v>0.62881727999999992</v>
      </c>
      <c r="AQ32">
        <v>19.098039999999997</v>
      </c>
      <c r="AR32">
        <v>12.3628128</v>
      </c>
      <c r="AS32">
        <v>7.5112739519999998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40.728702456120253</v>
      </c>
      <c r="BB32">
        <f t="shared" si="0"/>
        <v>897.72066296436924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9.4042567699999999</v>
      </c>
      <c r="L33">
        <v>558.87670000000003</v>
      </c>
      <c r="M33">
        <v>28.225600000000004</v>
      </c>
      <c r="N33">
        <v>36.243749999999991</v>
      </c>
      <c r="O33">
        <v>0</v>
      </c>
      <c r="P33">
        <v>31.897612499999997</v>
      </c>
      <c r="Q33">
        <v>6.6949313080000001</v>
      </c>
      <c r="R33">
        <v>13.005282680000001</v>
      </c>
      <c r="S33">
        <v>8.0964826799999994</v>
      </c>
      <c r="T33">
        <v>0</v>
      </c>
      <c r="U33">
        <v>25.695727199999997</v>
      </c>
      <c r="V33">
        <v>0</v>
      </c>
      <c r="W33">
        <v>0</v>
      </c>
      <c r="X33">
        <v>45.184729388489203</v>
      </c>
      <c r="Y33">
        <v>0</v>
      </c>
      <c r="Z33">
        <v>4.0214116799999999</v>
      </c>
      <c r="AA33">
        <v>0</v>
      </c>
      <c r="AB33">
        <v>12.121704816000001</v>
      </c>
      <c r="AC33">
        <v>5.9441828107999992</v>
      </c>
      <c r="AD33">
        <v>8.4088075343999993</v>
      </c>
      <c r="AE33">
        <v>15.167135380800001</v>
      </c>
      <c r="AF33">
        <v>9.3774999999999995</v>
      </c>
      <c r="AG33">
        <v>13.237560959999998</v>
      </c>
      <c r="AH33">
        <v>28.70531248</v>
      </c>
      <c r="AI33">
        <v>5.0772331999999993</v>
      </c>
      <c r="AJ33">
        <v>0</v>
      </c>
      <c r="AK33">
        <v>16.155949999999997</v>
      </c>
      <c r="AL33">
        <v>0</v>
      </c>
      <c r="AM33">
        <v>0</v>
      </c>
      <c r="AN33">
        <v>0.47825000000000001</v>
      </c>
      <c r="AO33">
        <v>0</v>
      </c>
      <c r="AP33">
        <v>1.0218280799999999</v>
      </c>
      <c r="AQ33">
        <v>19.098039999999997</v>
      </c>
      <c r="AR33">
        <v>7.4515584000000015</v>
      </c>
      <c r="AS33">
        <v>7.5112739519999998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39.802262402520249</v>
      </c>
      <c r="BB33">
        <f t="shared" si="0"/>
        <v>877.30055941796911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9.4042567699999999</v>
      </c>
      <c r="L34">
        <v>526.99149999999997</v>
      </c>
      <c r="M34">
        <v>28.225600000000004</v>
      </c>
      <c r="N34">
        <v>36.243749999999991</v>
      </c>
      <c r="O34">
        <v>0</v>
      </c>
      <c r="P34">
        <v>31.897612499999997</v>
      </c>
      <c r="Q34">
        <v>6.6949313080000001</v>
      </c>
      <c r="R34">
        <v>13.005282680000001</v>
      </c>
      <c r="S34">
        <v>8.0964826799999994</v>
      </c>
      <c r="T34">
        <v>0</v>
      </c>
      <c r="U34">
        <v>25.695727199999997</v>
      </c>
      <c r="V34">
        <v>0</v>
      </c>
      <c r="W34">
        <v>0</v>
      </c>
      <c r="X34">
        <v>45.184729388489203</v>
      </c>
      <c r="Y34">
        <v>0</v>
      </c>
      <c r="Z34">
        <v>4.0214116799999999</v>
      </c>
      <c r="AA34">
        <v>0</v>
      </c>
      <c r="AB34">
        <v>12.121704816000001</v>
      </c>
      <c r="AC34">
        <v>5.9441828107999992</v>
      </c>
      <c r="AD34">
        <v>8.4088075343999993</v>
      </c>
      <c r="AE34">
        <v>15.167135380800001</v>
      </c>
      <c r="AF34">
        <v>9.3774999999999995</v>
      </c>
      <c r="AG34">
        <v>13.237560959999998</v>
      </c>
      <c r="AH34">
        <v>28.70531248</v>
      </c>
      <c r="AI34">
        <v>5.0772331999999993</v>
      </c>
      <c r="AJ34">
        <v>0</v>
      </c>
      <c r="AK34">
        <v>16.155949999999997</v>
      </c>
      <c r="AL34">
        <v>0</v>
      </c>
      <c r="AM34">
        <v>0</v>
      </c>
      <c r="AN34">
        <v>0.47825000000000001</v>
      </c>
      <c r="AO34">
        <v>0</v>
      </c>
      <c r="AP34">
        <v>1.0218280799999999</v>
      </c>
      <c r="AQ34">
        <v>19.098039999999997</v>
      </c>
      <c r="AR34">
        <v>7.4515584000000015</v>
      </c>
      <c r="AS34">
        <v>7.5112739519999998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38.418444722520142</v>
      </c>
      <c r="BB34">
        <f t="shared" si="0"/>
        <v>846.79917709796916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9.4042567699999999</v>
      </c>
      <c r="L35">
        <v>578.49716925000007</v>
      </c>
      <c r="M35">
        <v>28.225600000000004</v>
      </c>
      <c r="N35">
        <v>36.243749999999991</v>
      </c>
      <c r="O35">
        <v>0</v>
      </c>
      <c r="P35">
        <v>31.897612499999997</v>
      </c>
      <c r="Q35">
        <v>6.6949313080000001</v>
      </c>
      <c r="R35">
        <v>13.005282680000001</v>
      </c>
      <c r="S35">
        <v>8.0964826799999994</v>
      </c>
      <c r="T35">
        <v>0</v>
      </c>
      <c r="U35">
        <v>25.695727199999997</v>
      </c>
      <c r="V35">
        <v>0</v>
      </c>
      <c r="W35">
        <v>0</v>
      </c>
      <c r="X35">
        <v>45.184729388489203</v>
      </c>
      <c r="Y35">
        <v>0</v>
      </c>
      <c r="Z35">
        <v>4.0214116799999999</v>
      </c>
      <c r="AA35">
        <v>0</v>
      </c>
      <c r="AB35">
        <v>12.121704816000001</v>
      </c>
      <c r="AC35">
        <v>5.9441828107999992</v>
      </c>
      <c r="AD35">
        <v>8.4088075343999993</v>
      </c>
      <c r="AE35">
        <v>15.167135380800001</v>
      </c>
      <c r="AF35">
        <v>9.3774999999999995</v>
      </c>
      <c r="AG35">
        <v>13.237560959999998</v>
      </c>
      <c r="AH35">
        <v>28.70531248</v>
      </c>
      <c r="AI35">
        <v>5.0772331999999993</v>
      </c>
      <c r="AJ35">
        <v>0</v>
      </c>
      <c r="AK35">
        <v>16.155949999999997</v>
      </c>
      <c r="AL35">
        <v>0</v>
      </c>
      <c r="AM35">
        <v>0</v>
      </c>
      <c r="AN35">
        <v>0.47825000000000001</v>
      </c>
      <c r="AO35">
        <v>0</v>
      </c>
      <c r="AP35">
        <v>1.0218280799999999</v>
      </c>
      <c r="AQ35">
        <v>19.098039999999997</v>
      </c>
      <c r="AR35">
        <v>7.4515584000000015</v>
      </c>
      <c r="AS35">
        <v>4.8699468479999997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40.539156652720237</v>
      </c>
      <c r="BB35">
        <f t="shared" si="0"/>
        <v>893.54280731376912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9.4042567699999999</v>
      </c>
      <c r="L36">
        <v>578.49716925000007</v>
      </c>
      <c r="M36">
        <v>28.225600000000004</v>
      </c>
      <c r="N36">
        <v>36.243749999999991</v>
      </c>
      <c r="O36">
        <v>0</v>
      </c>
      <c r="P36">
        <v>31.897612499999997</v>
      </c>
      <c r="Q36">
        <v>6.6949313080000001</v>
      </c>
      <c r="R36">
        <v>13.005282680000001</v>
      </c>
      <c r="S36">
        <v>8.0964826799999994</v>
      </c>
      <c r="T36">
        <v>0</v>
      </c>
      <c r="U36">
        <v>25.695727199999997</v>
      </c>
      <c r="V36">
        <v>0</v>
      </c>
      <c r="W36">
        <v>0</v>
      </c>
      <c r="X36">
        <v>45.184729388489203</v>
      </c>
      <c r="Y36">
        <v>0</v>
      </c>
      <c r="Z36">
        <v>4.0214116799999999</v>
      </c>
      <c r="AA36">
        <v>0</v>
      </c>
      <c r="AB36">
        <v>8.0565986800000005</v>
      </c>
      <c r="AC36">
        <v>5.9441828107999992</v>
      </c>
      <c r="AD36">
        <v>8.4088075343999993</v>
      </c>
      <c r="AE36">
        <v>15.167135380800001</v>
      </c>
      <c r="AF36">
        <v>9.3774999999999995</v>
      </c>
      <c r="AG36">
        <v>13.237560959999998</v>
      </c>
      <c r="AH36">
        <v>28.70531248</v>
      </c>
      <c r="AI36">
        <v>5.0772331999999993</v>
      </c>
      <c r="AJ36">
        <v>0</v>
      </c>
      <c r="AK36">
        <v>16.155949999999997</v>
      </c>
      <c r="AL36">
        <v>0</v>
      </c>
      <c r="AM36">
        <v>0</v>
      </c>
      <c r="AN36">
        <v>0.47825000000000001</v>
      </c>
      <c r="AO36">
        <v>0</v>
      </c>
      <c r="AP36">
        <v>1.0218280799999999</v>
      </c>
      <c r="AQ36">
        <v>19.098039999999997</v>
      </c>
      <c r="AR36">
        <v>7.4515584000000015</v>
      </c>
      <c r="AS36">
        <v>4.8699468479999997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40.362731005920224</v>
      </c>
      <c r="BB36">
        <f t="shared" si="0"/>
        <v>889.65412682456918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9.4042567699999999</v>
      </c>
      <c r="L37">
        <v>578.49716925000007</v>
      </c>
      <c r="M37">
        <v>28.225600000000004</v>
      </c>
      <c r="N37">
        <v>36.243749999999991</v>
      </c>
      <c r="O37">
        <v>0</v>
      </c>
      <c r="P37">
        <v>31.897612499999997</v>
      </c>
      <c r="Q37">
        <v>6.6949313080000001</v>
      </c>
      <c r="R37">
        <v>13.005282680000001</v>
      </c>
      <c r="S37">
        <v>8.0964826799999994</v>
      </c>
      <c r="T37">
        <v>0</v>
      </c>
      <c r="U37">
        <v>25.695727199999997</v>
      </c>
      <c r="V37">
        <v>0</v>
      </c>
      <c r="W37">
        <v>0</v>
      </c>
      <c r="X37">
        <v>45.184729388489203</v>
      </c>
      <c r="Y37">
        <v>0</v>
      </c>
      <c r="Z37">
        <v>4.0214116799999999</v>
      </c>
      <c r="AA37">
        <v>0</v>
      </c>
      <c r="AB37">
        <v>4.0446579159999994</v>
      </c>
      <c r="AC37">
        <v>5.9441828107999992</v>
      </c>
      <c r="AD37">
        <v>8.4088075343999993</v>
      </c>
      <c r="AE37">
        <v>5.9043660000000004</v>
      </c>
      <c r="AF37">
        <v>2.7224999999999997</v>
      </c>
      <c r="AG37">
        <v>13.237560959999998</v>
      </c>
      <c r="AH37">
        <v>21.528984360000003</v>
      </c>
      <c r="AI37">
        <v>0.78111280000000005</v>
      </c>
      <c r="AJ37">
        <v>0</v>
      </c>
      <c r="AK37">
        <v>16.155949999999997</v>
      </c>
      <c r="AL37">
        <v>0</v>
      </c>
      <c r="AM37">
        <v>0</v>
      </c>
      <c r="AN37">
        <v>0.47825000000000001</v>
      </c>
      <c r="AO37">
        <v>0</v>
      </c>
      <c r="AP37">
        <v>1.41483888</v>
      </c>
      <c r="AQ37">
        <v>19.098039999999997</v>
      </c>
      <c r="AR37">
        <v>12.3628128</v>
      </c>
      <c r="AS37">
        <v>7.5112739519999998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39.344715817356352</v>
      </c>
      <c r="BB37">
        <f t="shared" si="0"/>
        <v>867.21557565233297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9.4042567699999999</v>
      </c>
      <c r="L38">
        <v>578.49716925000007</v>
      </c>
      <c r="M38">
        <v>28.225600000000004</v>
      </c>
      <c r="N38">
        <v>36.243749999999991</v>
      </c>
      <c r="O38">
        <v>0</v>
      </c>
      <c r="P38">
        <v>31.897612499999997</v>
      </c>
      <c r="Q38">
        <v>6.6949313080000001</v>
      </c>
      <c r="R38">
        <v>13.005282680000001</v>
      </c>
      <c r="S38">
        <v>8.0964826799999994</v>
      </c>
      <c r="T38">
        <v>0</v>
      </c>
      <c r="U38">
        <v>25.695727199999997</v>
      </c>
      <c r="V38">
        <v>0</v>
      </c>
      <c r="W38">
        <v>0</v>
      </c>
      <c r="X38">
        <v>45.184729388489203</v>
      </c>
      <c r="Y38">
        <v>0</v>
      </c>
      <c r="Z38">
        <v>4.0214116799999999</v>
      </c>
      <c r="AA38">
        <v>0</v>
      </c>
      <c r="AB38">
        <v>0</v>
      </c>
      <c r="AC38">
        <v>2.9691613120000002</v>
      </c>
      <c r="AD38">
        <v>8.4088075343999993</v>
      </c>
      <c r="AE38">
        <v>1.1808732000000002</v>
      </c>
      <c r="AF38">
        <v>2.7224999999999997</v>
      </c>
      <c r="AG38">
        <v>13.237560959999998</v>
      </c>
      <c r="AH38">
        <v>14.35265624</v>
      </c>
      <c r="AI38">
        <v>0</v>
      </c>
      <c r="AJ38">
        <v>0</v>
      </c>
      <c r="AK38">
        <v>16.155949999999997</v>
      </c>
      <c r="AL38">
        <v>0</v>
      </c>
      <c r="AM38">
        <v>0</v>
      </c>
      <c r="AN38">
        <v>0.47825000000000001</v>
      </c>
      <c r="AO38">
        <v>0</v>
      </c>
      <c r="AP38">
        <v>1.41483888</v>
      </c>
      <c r="AQ38">
        <v>14.323529999999998</v>
      </c>
      <c r="AR38">
        <v>12.3628128</v>
      </c>
      <c r="AS38">
        <v>7.5112739519999998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38.282495705661098</v>
      </c>
      <c r="BB38">
        <f t="shared" si="0"/>
        <v>843.80267262922825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9.4042567699999999</v>
      </c>
      <c r="L39">
        <v>578.49716925000007</v>
      </c>
      <c r="M39">
        <v>28.225600000000004</v>
      </c>
      <c r="N39">
        <v>36.243749999999991</v>
      </c>
      <c r="O39">
        <v>0</v>
      </c>
      <c r="P39">
        <v>31.897612499999997</v>
      </c>
      <c r="Q39">
        <v>6.6949313080000001</v>
      </c>
      <c r="R39">
        <v>13.005282680000001</v>
      </c>
      <c r="S39">
        <v>8.0964826799999994</v>
      </c>
      <c r="T39">
        <v>0</v>
      </c>
      <c r="U39">
        <v>25.695727199999997</v>
      </c>
      <c r="V39">
        <v>0</v>
      </c>
      <c r="W39">
        <v>0</v>
      </c>
      <c r="X39">
        <v>45.184729388489203</v>
      </c>
      <c r="Y39">
        <v>0</v>
      </c>
      <c r="Z39">
        <v>4.0214116799999999</v>
      </c>
      <c r="AA39">
        <v>0</v>
      </c>
      <c r="AB39">
        <v>0</v>
      </c>
      <c r="AC39">
        <v>2.0315314239999998</v>
      </c>
      <c r="AD39">
        <v>8.4088075343999993</v>
      </c>
      <c r="AE39">
        <v>1.1808732000000002</v>
      </c>
      <c r="AF39">
        <v>2.7224999999999997</v>
      </c>
      <c r="AG39">
        <v>13.237560959999998</v>
      </c>
      <c r="AH39">
        <v>7.17632812</v>
      </c>
      <c r="AI39">
        <v>0</v>
      </c>
      <c r="AJ39">
        <v>0</v>
      </c>
      <c r="AK39">
        <v>16.155949999999997</v>
      </c>
      <c r="AL39">
        <v>0</v>
      </c>
      <c r="AM39">
        <v>0</v>
      </c>
      <c r="AN39">
        <v>0.47825000000000001</v>
      </c>
      <c r="AO39">
        <v>0</v>
      </c>
      <c r="AP39">
        <v>1.41483888</v>
      </c>
      <c r="AQ39">
        <v>9.5490199999999987</v>
      </c>
      <c r="AR39">
        <v>7.4515584000000015</v>
      </c>
      <c r="AS39">
        <v>4.8699468479999997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37.395354388791262</v>
      </c>
      <c r="BB39">
        <f t="shared" si="0"/>
        <v>824.24876443409812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9.4042567699999999</v>
      </c>
      <c r="L40">
        <v>578.49716925000007</v>
      </c>
      <c r="M40">
        <v>28.225600000000004</v>
      </c>
      <c r="N40">
        <v>36.243749999999991</v>
      </c>
      <c r="O40">
        <v>0</v>
      </c>
      <c r="P40">
        <v>31.897612499999997</v>
      </c>
      <c r="Q40">
        <v>6.6949313080000001</v>
      </c>
      <c r="R40">
        <v>13.005282680000001</v>
      </c>
      <c r="S40">
        <v>8.0964826799999994</v>
      </c>
      <c r="T40">
        <v>0</v>
      </c>
      <c r="U40">
        <v>25.695727199999997</v>
      </c>
      <c r="V40">
        <v>0</v>
      </c>
      <c r="W40">
        <v>0</v>
      </c>
      <c r="X40">
        <v>45.184729388489203</v>
      </c>
      <c r="Y40">
        <v>0</v>
      </c>
      <c r="Z40">
        <v>4.0214116799999999</v>
      </c>
      <c r="AA40">
        <v>0</v>
      </c>
      <c r="AB40">
        <v>0</v>
      </c>
      <c r="AC40">
        <v>0</v>
      </c>
      <c r="AD40">
        <v>5.6058716895999998</v>
      </c>
      <c r="AE40">
        <v>1.1808732000000002</v>
      </c>
      <c r="AF40">
        <v>2.7224999999999997</v>
      </c>
      <c r="AG40">
        <v>13.237560959999998</v>
      </c>
      <c r="AH40">
        <v>7.17632812</v>
      </c>
      <c r="AI40">
        <v>0</v>
      </c>
      <c r="AJ40">
        <v>0</v>
      </c>
      <c r="AK40">
        <v>16.155949999999997</v>
      </c>
      <c r="AL40">
        <v>0</v>
      </c>
      <c r="AM40">
        <v>0</v>
      </c>
      <c r="AN40">
        <v>0.47825000000000001</v>
      </c>
      <c r="AO40">
        <v>0</v>
      </c>
      <c r="AP40">
        <v>1.41483888</v>
      </c>
      <c r="AQ40">
        <v>4.7745099999999994</v>
      </c>
      <c r="AR40">
        <v>7.4515584000000015</v>
      </c>
      <c r="AS40">
        <v>4.8699468479999997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36.978324552696023</v>
      </c>
      <c r="BB40">
        <f t="shared" si="0"/>
        <v>815.05681700139326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9.4042567699999999</v>
      </c>
      <c r="L41">
        <v>578.49716925000007</v>
      </c>
      <c r="M41">
        <v>28.225600000000004</v>
      </c>
      <c r="N41">
        <v>36.243749999999991</v>
      </c>
      <c r="O41">
        <v>0</v>
      </c>
      <c r="P41">
        <v>31.897612499999997</v>
      </c>
      <c r="Q41">
        <v>6.6949313080000001</v>
      </c>
      <c r="R41">
        <v>13.005282680000001</v>
      </c>
      <c r="S41">
        <v>8.0964826799999994</v>
      </c>
      <c r="T41">
        <v>0</v>
      </c>
      <c r="U41">
        <v>25.695727199999997</v>
      </c>
      <c r="V41">
        <v>0</v>
      </c>
      <c r="W41">
        <v>0</v>
      </c>
      <c r="X41">
        <v>45.184729388489203</v>
      </c>
      <c r="Y41">
        <v>0</v>
      </c>
      <c r="Z41">
        <v>4.0214116799999999</v>
      </c>
      <c r="AA41">
        <v>0</v>
      </c>
      <c r="AB41">
        <v>0</v>
      </c>
      <c r="AC41">
        <v>0</v>
      </c>
      <c r="AD41">
        <v>5.6058716895999998</v>
      </c>
      <c r="AE41">
        <v>1.1808732000000002</v>
      </c>
      <c r="AF41">
        <v>2.7224999999999997</v>
      </c>
      <c r="AG41">
        <v>13.237560959999998</v>
      </c>
      <c r="AH41">
        <v>7.17632812</v>
      </c>
      <c r="AI41">
        <v>0</v>
      </c>
      <c r="AJ41">
        <v>0</v>
      </c>
      <c r="AK41">
        <v>16.155949999999997</v>
      </c>
      <c r="AL41">
        <v>0</v>
      </c>
      <c r="AM41">
        <v>0</v>
      </c>
      <c r="AN41">
        <v>0.47825000000000001</v>
      </c>
      <c r="AO41">
        <v>0</v>
      </c>
      <c r="AP41">
        <v>1.41483888</v>
      </c>
      <c r="AQ41">
        <v>0.9085099999999996</v>
      </c>
      <c r="AR41">
        <v>7.4515584000000015</v>
      </c>
      <c r="AS41">
        <v>4.8699468479999997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36.810540152696021</v>
      </c>
      <c r="BB41">
        <f t="shared" si="0"/>
        <v>811.35860140139323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9.4042567699999999</v>
      </c>
      <c r="L42">
        <v>578.49716925000007</v>
      </c>
      <c r="M42">
        <v>28.225600000000004</v>
      </c>
      <c r="N42">
        <v>36.243749999999991</v>
      </c>
      <c r="O42">
        <v>0</v>
      </c>
      <c r="P42">
        <v>31.897612499999997</v>
      </c>
      <c r="Q42">
        <v>6.6949313080000001</v>
      </c>
      <c r="R42">
        <v>13.005282680000001</v>
      </c>
      <c r="S42">
        <v>8.0964826799999994</v>
      </c>
      <c r="T42">
        <v>0</v>
      </c>
      <c r="U42">
        <v>25.695727199999997</v>
      </c>
      <c r="V42">
        <v>0</v>
      </c>
      <c r="W42">
        <v>0</v>
      </c>
      <c r="X42">
        <v>45.184729388489203</v>
      </c>
      <c r="Y42">
        <v>0</v>
      </c>
      <c r="Z42">
        <v>4.0214116799999999</v>
      </c>
      <c r="AA42">
        <v>0</v>
      </c>
      <c r="AB42">
        <v>0</v>
      </c>
      <c r="AC42">
        <v>0</v>
      </c>
      <c r="AD42">
        <v>2.8029358447999999</v>
      </c>
      <c r="AE42">
        <v>1.1808732000000002</v>
      </c>
      <c r="AF42">
        <v>2.7224999999999997</v>
      </c>
      <c r="AG42">
        <v>13.237560959999998</v>
      </c>
      <c r="AH42">
        <v>7.17632812</v>
      </c>
      <c r="AI42">
        <v>0</v>
      </c>
      <c r="AJ42">
        <v>0</v>
      </c>
      <c r="AK42">
        <v>16.155949999999997</v>
      </c>
      <c r="AL42">
        <v>0</v>
      </c>
      <c r="AM42">
        <v>0</v>
      </c>
      <c r="AN42">
        <v>0.47825000000000001</v>
      </c>
      <c r="AO42">
        <v>0</v>
      </c>
      <c r="AP42">
        <v>1.5720432</v>
      </c>
      <c r="AQ42">
        <v>0</v>
      </c>
      <c r="AR42">
        <v>7.4515584000000015</v>
      </c>
      <c r="AS42">
        <v>4.8699468479999997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36.656286439426182</v>
      </c>
      <c r="BB42">
        <f t="shared" si="0"/>
        <v>807.95861358986315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9.4042567699999999</v>
      </c>
      <c r="L43">
        <v>578.49716925000007</v>
      </c>
      <c r="M43">
        <v>28.225600000000004</v>
      </c>
      <c r="N43">
        <v>36.243749999999991</v>
      </c>
      <c r="O43">
        <v>0</v>
      </c>
      <c r="P43">
        <v>31.897612499999997</v>
      </c>
      <c r="Q43">
        <v>6.6949313080000001</v>
      </c>
      <c r="R43">
        <v>13.005282680000001</v>
      </c>
      <c r="S43">
        <v>8.0964826799999994</v>
      </c>
      <c r="T43">
        <v>0</v>
      </c>
      <c r="U43">
        <v>25.695727199999997</v>
      </c>
      <c r="V43">
        <v>0</v>
      </c>
      <c r="W43">
        <v>0</v>
      </c>
      <c r="X43">
        <v>45.184729388489203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1.1808732000000002</v>
      </c>
      <c r="AF43">
        <v>2.7224999999999997</v>
      </c>
      <c r="AG43">
        <v>13.237560959999998</v>
      </c>
      <c r="AH43">
        <v>0</v>
      </c>
      <c r="AI43">
        <v>0</v>
      </c>
      <c r="AJ43">
        <v>0</v>
      </c>
      <c r="AK43">
        <v>16.155949999999997</v>
      </c>
      <c r="AL43">
        <v>0</v>
      </c>
      <c r="AM43">
        <v>0</v>
      </c>
      <c r="AN43">
        <v>0.47825000000000001</v>
      </c>
      <c r="AO43">
        <v>0</v>
      </c>
      <c r="AP43">
        <v>1.8864518399999997</v>
      </c>
      <c r="AQ43">
        <v>0</v>
      </c>
      <c r="AR43">
        <v>7.4515584000000015</v>
      </c>
      <c r="AS43">
        <v>4.9524883199999987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36.065884507826183</v>
      </c>
      <c r="BB43">
        <f t="shared" si="0"/>
        <v>794.94528998866303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9.4042567699999999</v>
      </c>
      <c r="L44">
        <v>578.49716925000007</v>
      </c>
      <c r="M44">
        <v>28.225600000000004</v>
      </c>
      <c r="N44">
        <v>36.243749999999991</v>
      </c>
      <c r="O44">
        <v>0</v>
      </c>
      <c r="P44">
        <v>31.897612499999997</v>
      </c>
      <c r="Q44">
        <v>6.6949313080000001</v>
      </c>
      <c r="R44">
        <v>13.005282680000001</v>
      </c>
      <c r="S44">
        <v>8.0964826799999994</v>
      </c>
      <c r="T44">
        <v>0</v>
      </c>
      <c r="U44">
        <v>25.695727199999997</v>
      </c>
      <c r="V44">
        <v>0</v>
      </c>
      <c r="W44">
        <v>0</v>
      </c>
      <c r="X44">
        <v>45.184729388489203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1.1808732000000002</v>
      </c>
      <c r="AF44">
        <v>2.7224999999999997</v>
      </c>
      <c r="AG44">
        <v>13.237560959999998</v>
      </c>
      <c r="AH44">
        <v>0</v>
      </c>
      <c r="AI44">
        <v>0</v>
      </c>
      <c r="AJ44">
        <v>0</v>
      </c>
      <c r="AK44">
        <v>16.155949999999997</v>
      </c>
      <c r="AL44">
        <v>0</v>
      </c>
      <c r="AM44">
        <v>0</v>
      </c>
      <c r="AN44">
        <v>0.47825000000000001</v>
      </c>
      <c r="AO44">
        <v>0</v>
      </c>
      <c r="AP44">
        <v>1.8864518399999997</v>
      </c>
      <c r="AQ44">
        <v>0</v>
      </c>
      <c r="AR44">
        <v>7.4515584000000015</v>
      </c>
      <c r="AS44">
        <v>4.9524883199999987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36.065884507826183</v>
      </c>
      <c r="BB44">
        <f t="shared" si="0"/>
        <v>794.94528998866303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9.4042567699999999</v>
      </c>
      <c r="L45">
        <v>578.49716925000007</v>
      </c>
      <c r="M45">
        <v>28.225600000000004</v>
      </c>
      <c r="N45">
        <v>36.243749999999991</v>
      </c>
      <c r="O45">
        <v>0</v>
      </c>
      <c r="P45">
        <v>31.897612499999997</v>
      </c>
      <c r="Q45">
        <v>6.6949313080000001</v>
      </c>
      <c r="R45">
        <v>13.005282680000001</v>
      </c>
      <c r="S45">
        <v>8.0964826799999994</v>
      </c>
      <c r="T45">
        <v>0</v>
      </c>
      <c r="U45">
        <v>25.695727199999997</v>
      </c>
      <c r="V45">
        <v>0</v>
      </c>
      <c r="W45">
        <v>0</v>
      </c>
      <c r="X45">
        <v>45.184729388489203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1.1808732000000002</v>
      </c>
      <c r="AF45">
        <v>2.7224999999999997</v>
      </c>
      <c r="AG45">
        <v>13.237560959999998</v>
      </c>
      <c r="AH45">
        <v>0</v>
      </c>
      <c r="AI45">
        <v>0</v>
      </c>
      <c r="AJ45">
        <v>0</v>
      </c>
      <c r="AK45">
        <v>16.155949999999997</v>
      </c>
      <c r="AL45">
        <v>0</v>
      </c>
      <c r="AM45">
        <v>0</v>
      </c>
      <c r="AN45">
        <v>0.47825000000000001</v>
      </c>
      <c r="AO45">
        <v>0</v>
      </c>
      <c r="AP45">
        <v>1.8864518399999997</v>
      </c>
      <c r="AQ45">
        <v>0</v>
      </c>
      <c r="AR45">
        <v>12.3628128</v>
      </c>
      <c r="AS45">
        <v>6.1906103999999997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36.332767373426186</v>
      </c>
      <c r="BB45">
        <f t="shared" si="0"/>
        <v>800.82778360306293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9.4042567699999999</v>
      </c>
      <c r="L46">
        <v>578.49716925000007</v>
      </c>
      <c r="M46">
        <v>28.225600000000004</v>
      </c>
      <c r="N46">
        <v>36.243749999999991</v>
      </c>
      <c r="O46">
        <v>0</v>
      </c>
      <c r="P46">
        <v>31.897612499999997</v>
      </c>
      <c r="Q46">
        <v>6.6949313080000001</v>
      </c>
      <c r="R46">
        <v>13.005282680000001</v>
      </c>
      <c r="S46">
        <v>8.0964826799999994</v>
      </c>
      <c r="T46">
        <v>0</v>
      </c>
      <c r="U46">
        <v>25.695727199999997</v>
      </c>
      <c r="V46">
        <v>0</v>
      </c>
      <c r="W46">
        <v>0</v>
      </c>
      <c r="X46">
        <v>45.184729388489203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1.1808732000000002</v>
      </c>
      <c r="AF46">
        <v>2.7224999999999997</v>
      </c>
      <c r="AG46">
        <v>13.237560959999998</v>
      </c>
      <c r="AH46">
        <v>0</v>
      </c>
      <c r="AI46">
        <v>0</v>
      </c>
      <c r="AJ46">
        <v>0</v>
      </c>
      <c r="AK46">
        <v>16.155949999999997</v>
      </c>
      <c r="AL46">
        <v>0</v>
      </c>
      <c r="AM46">
        <v>0</v>
      </c>
      <c r="AN46">
        <v>0.47825000000000001</v>
      </c>
      <c r="AO46">
        <v>0</v>
      </c>
      <c r="AP46">
        <v>1.8864518399999997</v>
      </c>
      <c r="AQ46">
        <v>0</v>
      </c>
      <c r="AR46">
        <v>12.3628128</v>
      </c>
      <c r="AS46">
        <v>6.1906103999999997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36.332767373426186</v>
      </c>
      <c r="BB46">
        <f t="shared" si="0"/>
        <v>800.82778360306293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9.4088854245999993</v>
      </c>
      <c r="L47">
        <v>519.90589999999997</v>
      </c>
      <c r="M47">
        <v>28.225600000000004</v>
      </c>
      <c r="N47">
        <v>36.243749999999991</v>
      </c>
      <c r="O47">
        <v>0</v>
      </c>
      <c r="P47">
        <v>31.897612499999997</v>
      </c>
      <c r="Q47">
        <v>6.6949313080000001</v>
      </c>
      <c r="R47">
        <v>13.005282680000001</v>
      </c>
      <c r="S47">
        <v>8.0964826799999994</v>
      </c>
      <c r="T47">
        <v>0</v>
      </c>
      <c r="U47">
        <v>25.695727199999997</v>
      </c>
      <c r="V47">
        <v>0</v>
      </c>
      <c r="W47">
        <v>0</v>
      </c>
      <c r="X47">
        <v>45.184729388489203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1.1808732000000002</v>
      </c>
      <c r="AF47">
        <v>1.9662499999999998</v>
      </c>
      <c r="AG47">
        <v>13.237560959999998</v>
      </c>
      <c r="AH47">
        <v>0</v>
      </c>
      <c r="AI47">
        <v>0</v>
      </c>
      <c r="AJ47">
        <v>0</v>
      </c>
      <c r="AK47">
        <v>16.155949999999997</v>
      </c>
      <c r="AL47">
        <v>0</v>
      </c>
      <c r="AM47">
        <v>0</v>
      </c>
      <c r="AN47">
        <v>0.47825000000000001</v>
      </c>
      <c r="AO47">
        <v>0</v>
      </c>
      <c r="AP47">
        <v>1.8864518399999997</v>
      </c>
      <c r="AQ47">
        <v>0</v>
      </c>
      <c r="AR47">
        <v>6.0967295999999989</v>
      </c>
      <c r="AS47">
        <v>6.1906103999999997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33.485338537126154</v>
      </c>
      <c r="BB47">
        <f t="shared" si="0"/>
        <v>738.06623864396295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9.4088854245999993</v>
      </c>
      <c r="L48">
        <v>519.90589999999997</v>
      </c>
      <c r="M48">
        <v>28.225600000000004</v>
      </c>
      <c r="N48">
        <v>36.243749999999991</v>
      </c>
      <c r="O48">
        <v>0</v>
      </c>
      <c r="P48">
        <v>31.897612499999997</v>
      </c>
      <c r="Q48">
        <v>6.6949313080000001</v>
      </c>
      <c r="R48">
        <v>13.005282680000001</v>
      </c>
      <c r="S48">
        <v>8.0964826799999994</v>
      </c>
      <c r="T48">
        <v>0</v>
      </c>
      <c r="U48">
        <v>25.695727199999997</v>
      </c>
      <c r="V48">
        <v>0</v>
      </c>
      <c r="W48">
        <v>0</v>
      </c>
      <c r="X48">
        <v>45.184729388489203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1.1808732000000002</v>
      </c>
      <c r="AF48">
        <v>1.9662499999999998</v>
      </c>
      <c r="AG48">
        <v>13.237560959999998</v>
      </c>
      <c r="AH48">
        <v>0</v>
      </c>
      <c r="AI48">
        <v>0</v>
      </c>
      <c r="AJ48">
        <v>0</v>
      </c>
      <c r="AK48">
        <v>16.155949999999997</v>
      </c>
      <c r="AL48">
        <v>0</v>
      </c>
      <c r="AM48">
        <v>0</v>
      </c>
      <c r="AN48">
        <v>0.47825000000000001</v>
      </c>
      <c r="AO48">
        <v>0</v>
      </c>
      <c r="AP48">
        <v>1.8864518399999997</v>
      </c>
      <c r="AQ48">
        <v>0</v>
      </c>
      <c r="AR48">
        <v>6.0967295999999989</v>
      </c>
      <c r="AS48">
        <v>4.9524883199999987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33.431604051126151</v>
      </c>
      <c r="BB48">
        <f t="shared" si="0"/>
        <v>736.88185104996307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9.4088854245999993</v>
      </c>
      <c r="L49">
        <v>546.47689999999989</v>
      </c>
      <c r="M49">
        <v>28.225600000000004</v>
      </c>
      <c r="N49">
        <v>36.243749999999991</v>
      </c>
      <c r="O49">
        <v>0</v>
      </c>
      <c r="P49">
        <v>31.897612499999997</v>
      </c>
      <c r="Q49">
        <v>6.6949313080000001</v>
      </c>
      <c r="R49">
        <v>13.005282680000001</v>
      </c>
      <c r="S49">
        <v>8.0964826799999994</v>
      </c>
      <c r="T49">
        <v>0</v>
      </c>
      <c r="U49">
        <v>25.695727199999997</v>
      </c>
      <c r="V49">
        <v>0</v>
      </c>
      <c r="W49">
        <v>0</v>
      </c>
      <c r="X49">
        <v>45.184729388489203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1.1808732000000002</v>
      </c>
      <c r="AF49">
        <v>1.9662499999999998</v>
      </c>
      <c r="AG49">
        <v>13.237560959999998</v>
      </c>
      <c r="AH49">
        <v>0</v>
      </c>
      <c r="AI49">
        <v>0</v>
      </c>
      <c r="AJ49">
        <v>0</v>
      </c>
      <c r="AK49">
        <v>16.155949999999997</v>
      </c>
      <c r="AL49">
        <v>0</v>
      </c>
      <c r="AM49">
        <v>0</v>
      </c>
      <c r="AN49">
        <v>0.47825000000000001</v>
      </c>
      <c r="AO49">
        <v>0</v>
      </c>
      <c r="AP49">
        <v>1.8864518399999997</v>
      </c>
      <c r="AQ49">
        <v>0</v>
      </c>
      <c r="AR49">
        <v>6.0967295999999989</v>
      </c>
      <c r="AS49">
        <v>4.9524883199999987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34.584785451125974</v>
      </c>
      <c r="BB49">
        <f t="shared" si="0"/>
        <v>762.29966964996311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9.4088854245999993</v>
      </c>
      <c r="L50">
        <v>546.47689999999989</v>
      </c>
      <c r="M50">
        <v>28.225600000000004</v>
      </c>
      <c r="N50">
        <v>36.243749999999991</v>
      </c>
      <c r="O50">
        <v>0</v>
      </c>
      <c r="P50">
        <v>31.897612499999997</v>
      </c>
      <c r="Q50">
        <v>6.6949313080000001</v>
      </c>
      <c r="R50">
        <v>13.005282680000001</v>
      </c>
      <c r="S50">
        <v>8.0964826799999994</v>
      </c>
      <c r="T50">
        <v>0</v>
      </c>
      <c r="U50">
        <v>25.695727199999997</v>
      </c>
      <c r="V50">
        <v>0</v>
      </c>
      <c r="W50">
        <v>0</v>
      </c>
      <c r="X50">
        <v>45.184729388489203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1.1808732000000002</v>
      </c>
      <c r="AF50">
        <v>1.9662499999999998</v>
      </c>
      <c r="AG50">
        <v>13.237560959999998</v>
      </c>
      <c r="AH50">
        <v>0</v>
      </c>
      <c r="AI50">
        <v>0</v>
      </c>
      <c r="AJ50">
        <v>0</v>
      </c>
      <c r="AK50">
        <v>16.155949999999997</v>
      </c>
      <c r="AL50">
        <v>0</v>
      </c>
      <c r="AM50">
        <v>0</v>
      </c>
      <c r="AN50">
        <v>0.47825000000000001</v>
      </c>
      <c r="AO50">
        <v>0</v>
      </c>
      <c r="AP50">
        <v>1.8864518399999997</v>
      </c>
      <c r="AQ50">
        <v>0</v>
      </c>
      <c r="AR50">
        <v>6.0967295999999989</v>
      </c>
      <c r="AS50">
        <v>4.9524883199999987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34.584785451125974</v>
      </c>
      <c r="BB50">
        <f t="shared" si="0"/>
        <v>762.29966964996311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9.4088854245999993</v>
      </c>
      <c r="L51">
        <v>519.90589999999997</v>
      </c>
      <c r="M51">
        <v>28.225600000000004</v>
      </c>
      <c r="N51">
        <v>36.243749999999991</v>
      </c>
      <c r="O51">
        <v>0</v>
      </c>
      <c r="P51">
        <v>31.897612499999997</v>
      </c>
      <c r="Q51">
        <v>6.6949313080000001</v>
      </c>
      <c r="R51">
        <v>13.005282680000001</v>
      </c>
      <c r="S51">
        <v>8.0964826799999994</v>
      </c>
      <c r="T51">
        <v>0</v>
      </c>
      <c r="U51">
        <v>25.695727199999997</v>
      </c>
      <c r="V51">
        <v>0</v>
      </c>
      <c r="W51">
        <v>0</v>
      </c>
      <c r="X51">
        <v>45.184729388489203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1.1808732000000002</v>
      </c>
      <c r="AF51">
        <v>1.9662499999999998</v>
      </c>
      <c r="AG51">
        <v>13.237560959999998</v>
      </c>
      <c r="AH51">
        <v>0</v>
      </c>
      <c r="AI51">
        <v>0</v>
      </c>
      <c r="AJ51">
        <v>0</v>
      </c>
      <c r="AK51">
        <v>16.155949999999997</v>
      </c>
      <c r="AL51">
        <v>0</v>
      </c>
      <c r="AM51">
        <v>0</v>
      </c>
      <c r="AN51">
        <v>0.47825000000000001</v>
      </c>
      <c r="AO51">
        <v>0</v>
      </c>
      <c r="AP51">
        <v>1.8864518399999997</v>
      </c>
      <c r="AQ51">
        <v>0</v>
      </c>
      <c r="AR51">
        <v>12.193459199999998</v>
      </c>
      <c r="AS51">
        <v>4.9524883199999987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33.696202177126146</v>
      </c>
      <c r="BB51">
        <f t="shared" si="0"/>
        <v>742.71398252396307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9.4088854245999993</v>
      </c>
      <c r="L52">
        <v>537.61990000000003</v>
      </c>
      <c r="M52">
        <v>28.225600000000004</v>
      </c>
      <c r="N52">
        <v>36.243749999999991</v>
      </c>
      <c r="O52">
        <v>0</v>
      </c>
      <c r="P52">
        <v>31.897612499999997</v>
      </c>
      <c r="Q52">
        <v>6.6949313080000001</v>
      </c>
      <c r="R52">
        <v>13.005282680000001</v>
      </c>
      <c r="S52">
        <v>8.0964826799999994</v>
      </c>
      <c r="T52">
        <v>0</v>
      </c>
      <c r="U52">
        <v>25.695727199999997</v>
      </c>
      <c r="V52">
        <v>0</v>
      </c>
      <c r="W52">
        <v>0</v>
      </c>
      <c r="X52">
        <v>45.184729388489203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1.1808732000000002</v>
      </c>
      <c r="AF52">
        <v>1.9662499999999998</v>
      </c>
      <c r="AG52">
        <v>13.237560959999998</v>
      </c>
      <c r="AH52">
        <v>0</v>
      </c>
      <c r="AI52">
        <v>0</v>
      </c>
      <c r="AJ52">
        <v>0</v>
      </c>
      <c r="AK52">
        <v>16.155949999999997</v>
      </c>
      <c r="AL52">
        <v>0</v>
      </c>
      <c r="AM52">
        <v>0</v>
      </c>
      <c r="AN52">
        <v>0.47825000000000001</v>
      </c>
      <c r="AO52">
        <v>0</v>
      </c>
      <c r="AP52">
        <v>1.8864518399999997</v>
      </c>
      <c r="AQ52">
        <v>0</v>
      </c>
      <c r="AR52">
        <v>12.193459199999998</v>
      </c>
      <c r="AS52">
        <v>4.9524883199999987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34.464989777126199</v>
      </c>
      <c r="BB52">
        <f t="shared" si="0"/>
        <v>759.65919492396301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9.4088854245999993</v>
      </c>
      <c r="L53">
        <v>525.2201</v>
      </c>
      <c r="M53">
        <v>28.225600000000004</v>
      </c>
      <c r="N53">
        <v>36.243749999999991</v>
      </c>
      <c r="O53">
        <v>0</v>
      </c>
      <c r="P53">
        <v>31.897612499999997</v>
      </c>
      <c r="Q53">
        <v>6.6212993080000002</v>
      </c>
      <c r="R53">
        <v>12.861976399999998</v>
      </c>
      <c r="S53">
        <v>8.006559600000001</v>
      </c>
      <c r="T53">
        <v>0</v>
      </c>
      <c r="U53">
        <v>25.695727199999997</v>
      </c>
      <c r="V53">
        <v>0</v>
      </c>
      <c r="W53">
        <v>0</v>
      </c>
      <c r="X53">
        <v>45.184729388489203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1.1808732000000002</v>
      </c>
      <c r="AF53">
        <v>1.9662499999999998</v>
      </c>
      <c r="AG53">
        <v>13.237560959999998</v>
      </c>
      <c r="AH53">
        <v>0</v>
      </c>
      <c r="AI53">
        <v>0</v>
      </c>
      <c r="AJ53">
        <v>0</v>
      </c>
      <c r="AK53">
        <v>16.155949999999997</v>
      </c>
      <c r="AL53">
        <v>0</v>
      </c>
      <c r="AM53">
        <v>0</v>
      </c>
      <c r="AN53">
        <v>0.47825000000000001</v>
      </c>
      <c r="AO53">
        <v>0</v>
      </c>
      <c r="AP53">
        <v>1.8864518399999997</v>
      </c>
      <c r="AQ53">
        <v>0</v>
      </c>
      <c r="AR53">
        <v>10.4999232</v>
      </c>
      <c r="AS53">
        <v>6.1906103999999997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33.893755906326142</v>
      </c>
      <c r="BB53">
        <f t="shared" si="0"/>
        <v>747.06835351476275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9.2029311600000021</v>
      </c>
      <c r="L54">
        <v>449.04989999999998</v>
      </c>
      <c r="M54">
        <v>28.225600000000004</v>
      </c>
      <c r="N54">
        <v>36.243749999999991</v>
      </c>
      <c r="O54">
        <v>0</v>
      </c>
      <c r="P54">
        <v>31.897612499999997</v>
      </c>
      <c r="Q54">
        <v>5.5567033079999995</v>
      </c>
      <c r="R54">
        <v>10.876980400000001</v>
      </c>
      <c r="S54">
        <v>6.8836715999999996</v>
      </c>
      <c r="T54">
        <v>0</v>
      </c>
      <c r="U54">
        <v>25.695727199999997</v>
      </c>
      <c r="V54">
        <v>0</v>
      </c>
      <c r="W54">
        <v>0</v>
      </c>
      <c r="X54">
        <v>45.184729388489203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1.1808732000000002</v>
      </c>
      <c r="AF54">
        <v>1.9662499999999998</v>
      </c>
      <c r="AG54">
        <v>13.237560959999998</v>
      </c>
      <c r="AH54">
        <v>0</v>
      </c>
      <c r="AI54">
        <v>0</v>
      </c>
      <c r="AJ54">
        <v>0</v>
      </c>
      <c r="AK54">
        <v>16.155949999999997</v>
      </c>
      <c r="AL54">
        <v>0</v>
      </c>
      <c r="AM54">
        <v>0</v>
      </c>
      <c r="AN54">
        <v>0.47825000000000001</v>
      </c>
      <c r="AO54">
        <v>0</v>
      </c>
      <c r="AP54">
        <v>1.8864518399999997</v>
      </c>
      <c r="AQ54">
        <v>0</v>
      </c>
      <c r="AR54">
        <v>10.4999232</v>
      </c>
      <c r="AS54">
        <v>6.1906103999999997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30.397945180026102</v>
      </c>
      <c r="BB54">
        <f t="shared" si="0"/>
        <v>670.01552997646286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8.0674902299999989</v>
      </c>
      <c r="L55">
        <v>316.19489999999996</v>
      </c>
      <c r="M55">
        <v>28.225600000000004</v>
      </c>
      <c r="N55">
        <v>36.243749999999991</v>
      </c>
      <c r="O55">
        <v>0</v>
      </c>
      <c r="P55">
        <v>31.897612499999997</v>
      </c>
      <c r="Q55">
        <v>4.4215433079999995</v>
      </c>
      <c r="R55">
        <v>8.7277543600000023</v>
      </c>
      <c r="S55">
        <v>5.6268653999999989</v>
      </c>
      <c r="T55">
        <v>0</v>
      </c>
      <c r="U55">
        <v>25.695727199999997</v>
      </c>
      <c r="V55">
        <v>0</v>
      </c>
      <c r="W55">
        <v>0</v>
      </c>
      <c r="X55">
        <v>39.824299424460428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1.1808732000000002</v>
      </c>
      <c r="AF55">
        <v>1.9662499999999998</v>
      </c>
      <c r="AG55">
        <v>13.237560959999998</v>
      </c>
      <c r="AH55">
        <v>0</v>
      </c>
      <c r="AI55">
        <v>0</v>
      </c>
      <c r="AJ55">
        <v>0</v>
      </c>
      <c r="AK55">
        <v>16.155949999999997</v>
      </c>
      <c r="AL55">
        <v>0</v>
      </c>
      <c r="AM55">
        <v>0</v>
      </c>
      <c r="AN55">
        <v>0.47825000000000001</v>
      </c>
      <c r="AO55">
        <v>0</v>
      </c>
      <c r="AP55">
        <v>1.8864518399999997</v>
      </c>
      <c r="AQ55">
        <v>0</v>
      </c>
      <c r="AR55">
        <v>7.1128511999999988</v>
      </c>
      <c r="AS55">
        <v>6.1906103999999997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24.006030859910958</v>
      </c>
      <c r="BB55">
        <f t="shared" si="0"/>
        <v>529.12830916254927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8.0674902299999989</v>
      </c>
      <c r="L56">
        <v>342.76589999999999</v>
      </c>
      <c r="M56">
        <v>28.225600000000004</v>
      </c>
      <c r="N56">
        <v>36.243749999999991</v>
      </c>
      <c r="O56">
        <v>0</v>
      </c>
      <c r="P56">
        <v>31.897612499999997</v>
      </c>
      <c r="Q56">
        <v>4.4215433079999995</v>
      </c>
      <c r="R56">
        <v>8.7277543600000023</v>
      </c>
      <c r="S56">
        <v>5.6268653999999989</v>
      </c>
      <c r="T56">
        <v>0</v>
      </c>
      <c r="U56">
        <v>25.695727199999997</v>
      </c>
      <c r="V56">
        <v>0</v>
      </c>
      <c r="W56">
        <v>0</v>
      </c>
      <c r="X56">
        <v>38.290126762589928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1.1808732000000002</v>
      </c>
      <c r="AF56">
        <v>1.9662499999999998</v>
      </c>
      <c r="AG56">
        <v>13.237560959999998</v>
      </c>
      <c r="AH56">
        <v>0</v>
      </c>
      <c r="AI56">
        <v>0</v>
      </c>
      <c r="AJ56">
        <v>0</v>
      </c>
      <c r="AK56">
        <v>16.155949999999997</v>
      </c>
      <c r="AL56">
        <v>0</v>
      </c>
      <c r="AM56">
        <v>0</v>
      </c>
      <c r="AN56">
        <v>0.47825000000000001</v>
      </c>
      <c r="AO56">
        <v>0</v>
      </c>
      <c r="AP56">
        <v>1.8864518399999997</v>
      </c>
      <c r="AQ56">
        <v>0</v>
      </c>
      <c r="AR56">
        <v>7.1128511999999988</v>
      </c>
      <c r="AS56">
        <v>6.1906103999999997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25.092629166385834</v>
      </c>
      <c r="BB56">
        <f t="shared" si="0"/>
        <v>553.07853819420393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8.389029230000002</v>
      </c>
      <c r="L57">
        <v>364.02269999999999</v>
      </c>
      <c r="M57">
        <v>28.225600000000004</v>
      </c>
      <c r="N57">
        <v>36.243749999999991</v>
      </c>
      <c r="O57">
        <v>0</v>
      </c>
      <c r="P57">
        <v>31.897612499999997</v>
      </c>
      <c r="Q57">
        <v>4.4215433079999995</v>
      </c>
      <c r="R57">
        <v>8.7277543600000023</v>
      </c>
      <c r="S57">
        <v>5.6268653999999989</v>
      </c>
      <c r="T57">
        <v>0</v>
      </c>
      <c r="U57">
        <v>25.695727199999997</v>
      </c>
      <c r="V57">
        <v>0</v>
      </c>
      <c r="W57">
        <v>0</v>
      </c>
      <c r="X57">
        <v>45.184729388489203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1.1808732000000002</v>
      </c>
      <c r="AF57">
        <v>1.9662499999999998</v>
      </c>
      <c r="AG57">
        <v>13.237560959999998</v>
      </c>
      <c r="AH57">
        <v>0</v>
      </c>
      <c r="AI57">
        <v>0</v>
      </c>
      <c r="AJ57">
        <v>0</v>
      </c>
      <c r="AK57">
        <v>16.155949999999997</v>
      </c>
      <c r="AL57">
        <v>0</v>
      </c>
      <c r="AM57">
        <v>0</v>
      </c>
      <c r="AN57">
        <v>0.47825000000000001</v>
      </c>
      <c r="AO57">
        <v>0</v>
      </c>
      <c r="AP57">
        <v>1.5720432</v>
      </c>
      <c r="AQ57">
        <v>0</v>
      </c>
      <c r="AR57">
        <v>6.0967295999999989</v>
      </c>
      <c r="AS57">
        <v>4.9524883199999987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26.216875267026118</v>
      </c>
      <c r="BB57">
        <f t="shared" si="0"/>
        <v>577.85858139946299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8.0674902299999989</v>
      </c>
      <c r="L58">
        <v>336.56600000000003</v>
      </c>
      <c r="M58">
        <v>28.225600000000004</v>
      </c>
      <c r="N58">
        <v>36.243749999999991</v>
      </c>
      <c r="O58">
        <v>0</v>
      </c>
      <c r="P58">
        <v>31.897612499999997</v>
      </c>
      <c r="Q58">
        <v>4.4215433079999995</v>
      </c>
      <c r="R58">
        <v>8.7277543600000023</v>
      </c>
      <c r="S58">
        <v>5.6268653999999989</v>
      </c>
      <c r="T58">
        <v>0</v>
      </c>
      <c r="U58">
        <v>25.695727199999997</v>
      </c>
      <c r="V58">
        <v>0</v>
      </c>
      <c r="W58">
        <v>0</v>
      </c>
      <c r="X58">
        <v>38.290126762589928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1.1808732000000002</v>
      </c>
      <c r="AF58">
        <v>1.9662499999999998</v>
      </c>
      <c r="AG58">
        <v>13.237560959999998</v>
      </c>
      <c r="AH58">
        <v>0</v>
      </c>
      <c r="AI58">
        <v>0</v>
      </c>
      <c r="AJ58">
        <v>0</v>
      </c>
      <c r="AK58">
        <v>16.155949999999997</v>
      </c>
      <c r="AL58">
        <v>0</v>
      </c>
      <c r="AM58">
        <v>0</v>
      </c>
      <c r="AN58">
        <v>0.47825000000000001</v>
      </c>
      <c r="AO58">
        <v>0</v>
      </c>
      <c r="AP58">
        <v>1.5720432</v>
      </c>
      <c r="AQ58">
        <v>0</v>
      </c>
      <c r="AR58">
        <v>6.0967295999999989</v>
      </c>
      <c r="AS58">
        <v>4.9524883199999987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24.712074044785894</v>
      </c>
      <c r="BB58">
        <f t="shared" si="0"/>
        <v>544.69054099580399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8.0674902299999989</v>
      </c>
      <c r="L59">
        <v>314.42349999999999</v>
      </c>
      <c r="M59">
        <v>28.225600000000004</v>
      </c>
      <c r="N59">
        <v>36.243749999999991</v>
      </c>
      <c r="O59">
        <v>0</v>
      </c>
      <c r="P59">
        <v>31.897612499999997</v>
      </c>
      <c r="Q59">
        <v>4.3969993079999998</v>
      </c>
      <c r="R59">
        <v>8.7277543600000023</v>
      </c>
      <c r="S59">
        <v>5.5900493999999998</v>
      </c>
      <c r="T59">
        <v>0</v>
      </c>
      <c r="U59">
        <v>25.695727199999997</v>
      </c>
      <c r="V59">
        <v>0</v>
      </c>
      <c r="W59">
        <v>0</v>
      </c>
      <c r="X59">
        <v>38.290126762589928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1.1808732000000002</v>
      </c>
      <c r="AF59">
        <v>1.9662499999999998</v>
      </c>
      <c r="AG59">
        <v>13.237560959999998</v>
      </c>
      <c r="AH59">
        <v>0</v>
      </c>
      <c r="AI59">
        <v>0</v>
      </c>
      <c r="AJ59">
        <v>0</v>
      </c>
      <c r="AK59">
        <v>16.155949999999997</v>
      </c>
      <c r="AL59">
        <v>0</v>
      </c>
      <c r="AM59">
        <v>0</v>
      </c>
      <c r="AN59">
        <v>0.47825000000000001</v>
      </c>
      <c r="AO59">
        <v>0</v>
      </c>
      <c r="AP59">
        <v>1.5720432</v>
      </c>
      <c r="AQ59">
        <v>0</v>
      </c>
      <c r="AR59">
        <v>8.1289727999999997</v>
      </c>
      <c r="AS59">
        <v>4.9524883199999987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23.836625691585798</v>
      </c>
      <c r="BB59">
        <f t="shared" si="0"/>
        <v>525.39437254900417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7.9532609999999995</v>
      </c>
      <c r="L60">
        <v>300.25229999999999</v>
      </c>
      <c r="M60">
        <v>28.225600000000004</v>
      </c>
      <c r="N60">
        <v>36.243749999999991</v>
      </c>
      <c r="O60">
        <v>0</v>
      </c>
      <c r="P60">
        <v>31.897612499999997</v>
      </c>
      <c r="Q60">
        <v>4.3969993079999998</v>
      </c>
      <c r="R60">
        <v>8.7277543600000023</v>
      </c>
      <c r="S60">
        <v>5.5900493999999998</v>
      </c>
      <c r="T60">
        <v>0</v>
      </c>
      <c r="U60">
        <v>25.695727199999997</v>
      </c>
      <c r="V60">
        <v>0</v>
      </c>
      <c r="W60">
        <v>0</v>
      </c>
      <c r="X60">
        <v>35.221781438848915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1.1808732000000002</v>
      </c>
      <c r="AF60">
        <v>1.9662499999999998</v>
      </c>
      <c r="AG60">
        <v>13.237560959999998</v>
      </c>
      <c r="AH60">
        <v>0</v>
      </c>
      <c r="AI60">
        <v>0</v>
      </c>
      <c r="AJ60">
        <v>0</v>
      </c>
      <c r="AK60">
        <v>16.155949999999997</v>
      </c>
      <c r="AL60">
        <v>0</v>
      </c>
      <c r="AM60">
        <v>0</v>
      </c>
      <c r="AN60">
        <v>0.47825000000000001</v>
      </c>
      <c r="AO60">
        <v>0</v>
      </c>
      <c r="AP60">
        <v>1.5720432</v>
      </c>
      <c r="AQ60">
        <v>0</v>
      </c>
      <c r="AR60">
        <v>8.1289727999999997</v>
      </c>
      <c r="AS60">
        <v>4.9524883199999987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23.083471874035492</v>
      </c>
      <c r="BB60">
        <f t="shared" si="0"/>
        <v>508.79375181281353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8.1104000000000003</v>
      </c>
      <c r="L61">
        <v>300.25229999999999</v>
      </c>
      <c r="M61">
        <v>28.225600000000004</v>
      </c>
      <c r="N61">
        <v>36.243749999999991</v>
      </c>
      <c r="O61">
        <v>0</v>
      </c>
      <c r="P61">
        <v>31.897612499999997</v>
      </c>
      <c r="Q61">
        <v>4.3969993079999998</v>
      </c>
      <c r="R61">
        <v>8.7277543600000023</v>
      </c>
      <c r="S61">
        <v>5.5900493999999998</v>
      </c>
      <c r="T61">
        <v>0</v>
      </c>
      <c r="U61">
        <v>25.695727199999997</v>
      </c>
      <c r="V61">
        <v>0</v>
      </c>
      <c r="W61">
        <v>0</v>
      </c>
      <c r="X61">
        <v>45.184729388489203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1.1808732000000002</v>
      </c>
      <c r="AF61">
        <v>1.9662499999999998</v>
      </c>
      <c r="AG61">
        <v>13.237560959999998</v>
      </c>
      <c r="AH61">
        <v>0</v>
      </c>
      <c r="AI61">
        <v>0</v>
      </c>
      <c r="AJ61">
        <v>0</v>
      </c>
      <c r="AK61">
        <v>16.155949999999997</v>
      </c>
      <c r="AL61">
        <v>0</v>
      </c>
      <c r="AM61">
        <v>0</v>
      </c>
      <c r="AN61">
        <v>0.47825000000000001</v>
      </c>
      <c r="AO61">
        <v>0</v>
      </c>
      <c r="AP61">
        <v>1.5720432</v>
      </c>
      <c r="AQ61">
        <v>0</v>
      </c>
      <c r="AR61">
        <v>9.4838015999999996</v>
      </c>
      <c r="AS61">
        <v>5.7779030399999991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23.617306492526144</v>
      </c>
      <c r="BB61">
        <f t="shared" si="0"/>
        <v>520.56024766396297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7.9806609999999996</v>
      </c>
      <c r="L62">
        <v>300.25229999999999</v>
      </c>
      <c r="M62">
        <v>28.225600000000004</v>
      </c>
      <c r="N62">
        <v>36.243749999999991</v>
      </c>
      <c r="O62">
        <v>0</v>
      </c>
      <c r="P62">
        <v>31.897612499999997</v>
      </c>
      <c r="Q62">
        <v>5.5321593079999998</v>
      </c>
      <c r="R62">
        <v>10.876980400000001</v>
      </c>
      <c r="S62">
        <v>6.8468555999999996</v>
      </c>
      <c r="T62">
        <v>0</v>
      </c>
      <c r="U62">
        <v>25.695727199999997</v>
      </c>
      <c r="V62">
        <v>0</v>
      </c>
      <c r="W62">
        <v>0</v>
      </c>
      <c r="X62">
        <v>45.184729388489203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1.1808732000000002</v>
      </c>
      <c r="AF62">
        <v>1.9662499999999998</v>
      </c>
      <c r="AG62">
        <v>13.237560959999998</v>
      </c>
      <c r="AH62">
        <v>0</v>
      </c>
      <c r="AI62">
        <v>0</v>
      </c>
      <c r="AJ62">
        <v>0</v>
      </c>
      <c r="AK62">
        <v>16.155949999999997</v>
      </c>
      <c r="AL62">
        <v>0</v>
      </c>
      <c r="AM62">
        <v>0</v>
      </c>
      <c r="AN62">
        <v>0.47825000000000001</v>
      </c>
      <c r="AO62">
        <v>0</v>
      </c>
      <c r="AP62">
        <v>1.5720432</v>
      </c>
      <c r="AQ62">
        <v>0</v>
      </c>
      <c r="AR62">
        <v>9.4838015999999996</v>
      </c>
      <c r="AS62">
        <v>5.7779030399999991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23.808763526326135</v>
      </c>
      <c r="BB62">
        <f t="shared" si="0"/>
        <v>524.78024387016296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7.5241770000000008</v>
      </c>
      <c r="L63">
        <v>300.25229999999999</v>
      </c>
      <c r="M63">
        <v>28.225600000000004</v>
      </c>
      <c r="N63">
        <v>36.243749999999991</v>
      </c>
      <c r="O63">
        <v>0</v>
      </c>
      <c r="P63">
        <v>31.897612499999997</v>
      </c>
      <c r="Q63">
        <v>5.5321593079999998</v>
      </c>
      <c r="R63">
        <v>10.876980400000001</v>
      </c>
      <c r="S63">
        <v>6.8468555999999996</v>
      </c>
      <c r="T63">
        <v>0</v>
      </c>
      <c r="U63">
        <v>25.695727199999997</v>
      </c>
      <c r="V63">
        <v>0</v>
      </c>
      <c r="W63">
        <v>0</v>
      </c>
      <c r="X63">
        <v>42.27897568345324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1.1808732000000002</v>
      </c>
      <c r="AF63">
        <v>1.9662499999999998</v>
      </c>
      <c r="AG63">
        <v>13.237560959999998</v>
      </c>
      <c r="AH63">
        <v>0</v>
      </c>
      <c r="AI63">
        <v>0</v>
      </c>
      <c r="AJ63">
        <v>0</v>
      </c>
      <c r="AK63">
        <v>16.155949999999997</v>
      </c>
      <c r="AL63">
        <v>0</v>
      </c>
      <c r="AM63">
        <v>0</v>
      </c>
      <c r="AN63">
        <v>0.47825000000000001</v>
      </c>
      <c r="AO63">
        <v>0</v>
      </c>
      <c r="AP63">
        <v>1.5720432</v>
      </c>
      <c r="AQ63">
        <v>0</v>
      </c>
      <c r="AR63">
        <v>10.161216</v>
      </c>
      <c r="AS63">
        <v>5.7779030399999991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23.692242237851328</v>
      </c>
      <c r="BB63">
        <f t="shared" si="0"/>
        <v>522.21194185360184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8.3981000000000012</v>
      </c>
      <c r="L64">
        <v>300.25229999999999</v>
      </c>
      <c r="M64">
        <v>28.225600000000004</v>
      </c>
      <c r="N64">
        <v>36.243749999999991</v>
      </c>
      <c r="O64">
        <v>0</v>
      </c>
      <c r="P64">
        <v>31.897612499999997</v>
      </c>
      <c r="Q64">
        <v>5.5321593079999998</v>
      </c>
      <c r="R64">
        <v>10.876980400000001</v>
      </c>
      <c r="S64">
        <v>6.8468555999999996</v>
      </c>
      <c r="T64">
        <v>0</v>
      </c>
      <c r="U64">
        <v>25.695727199999997</v>
      </c>
      <c r="V64">
        <v>0</v>
      </c>
      <c r="W64">
        <v>0</v>
      </c>
      <c r="X64">
        <v>45.184729388489203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1.1808732000000002</v>
      </c>
      <c r="AF64">
        <v>1.9662499999999998</v>
      </c>
      <c r="AG64">
        <v>13.237560959999998</v>
      </c>
      <c r="AH64">
        <v>0</v>
      </c>
      <c r="AI64">
        <v>0</v>
      </c>
      <c r="AJ64">
        <v>0</v>
      </c>
      <c r="AK64">
        <v>16.155949999999997</v>
      </c>
      <c r="AL64">
        <v>0</v>
      </c>
      <c r="AM64">
        <v>0</v>
      </c>
      <c r="AN64">
        <v>0.47825000000000001</v>
      </c>
      <c r="AO64">
        <v>0</v>
      </c>
      <c r="AP64">
        <v>1.5720432</v>
      </c>
      <c r="AQ64">
        <v>0</v>
      </c>
      <c r="AR64">
        <v>10.161216</v>
      </c>
      <c r="AS64">
        <v>5.7779030399999991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23.856280102526139</v>
      </c>
      <c r="BB64">
        <f t="shared" si="0"/>
        <v>525.827580693963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8.389029230000002</v>
      </c>
      <c r="L65">
        <v>300.25229999999999</v>
      </c>
      <c r="M65">
        <v>28.225600000000004</v>
      </c>
      <c r="N65">
        <v>36.243749999999991</v>
      </c>
      <c r="O65">
        <v>0</v>
      </c>
      <c r="P65">
        <v>31.897612499999997</v>
      </c>
      <c r="Q65">
        <v>5.5321593079999998</v>
      </c>
      <c r="R65">
        <v>10.876980400000001</v>
      </c>
      <c r="S65">
        <v>6.8468555999999996</v>
      </c>
      <c r="T65">
        <v>0</v>
      </c>
      <c r="U65">
        <v>25.695727199999997</v>
      </c>
      <c r="V65">
        <v>0</v>
      </c>
      <c r="W65">
        <v>0</v>
      </c>
      <c r="X65">
        <v>45.184729388489203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1.1808732000000002</v>
      </c>
      <c r="AF65">
        <v>1.9662499999999998</v>
      </c>
      <c r="AG65">
        <v>13.237560959999998</v>
      </c>
      <c r="AH65">
        <v>0</v>
      </c>
      <c r="AI65">
        <v>0</v>
      </c>
      <c r="AJ65">
        <v>0</v>
      </c>
      <c r="AK65">
        <v>16.155949999999997</v>
      </c>
      <c r="AL65">
        <v>0</v>
      </c>
      <c r="AM65">
        <v>0</v>
      </c>
      <c r="AN65">
        <v>0.47825000000000001</v>
      </c>
      <c r="AO65">
        <v>0</v>
      </c>
      <c r="AP65">
        <v>1.3755378</v>
      </c>
      <c r="AQ65">
        <v>0</v>
      </c>
      <c r="AR65">
        <v>6.0967295999999989</v>
      </c>
      <c r="AS65">
        <v>4.9524883199999987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23.635136163026136</v>
      </c>
      <c r="BB65">
        <f t="shared" si="0"/>
        <v>520.95324734346309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8.1835292300000013</v>
      </c>
      <c r="L66">
        <v>300.25229999999999</v>
      </c>
      <c r="M66">
        <v>28.225600000000004</v>
      </c>
      <c r="N66">
        <v>36.243749999999991</v>
      </c>
      <c r="O66">
        <v>0</v>
      </c>
      <c r="P66">
        <v>31.897612499999997</v>
      </c>
      <c r="Q66">
        <v>5.5321593079999998</v>
      </c>
      <c r="R66">
        <v>10.876980400000001</v>
      </c>
      <c r="S66">
        <v>6.8468555999999996</v>
      </c>
      <c r="T66">
        <v>0</v>
      </c>
      <c r="U66">
        <v>25.695727199999997</v>
      </c>
      <c r="V66">
        <v>0</v>
      </c>
      <c r="W66">
        <v>0</v>
      </c>
      <c r="X66">
        <v>45.184729388489203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1.1808732000000002</v>
      </c>
      <c r="AF66">
        <v>1.9662499999999998</v>
      </c>
      <c r="AG66">
        <v>13.237560959999998</v>
      </c>
      <c r="AH66">
        <v>7.17632812</v>
      </c>
      <c r="AI66">
        <v>0</v>
      </c>
      <c r="AJ66">
        <v>0</v>
      </c>
      <c r="AK66">
        <v>16.155949999999997</v>
      </c>
      <c r="AL66">
        <v>0</v>
      </c>
      <c r="AM66">
        <v>0</v>
      </c>
      <c r="AN66">
        <v>0.47825000000000001</v>
      </c>
      <c r="AO66">
        <v>0</v>
      </c>
      <c r="AP66">
        <v>1.3755378</v>
      </c>
      <c r="AQ66">
        <v>0</v>
      </c>
      <c r="AR66">
        <v>6.0967295999999989</v>
      </c>
      <c r="AS66">
        <v>4.9524883199999987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23.937670085026131</v>
      </c>
      <c r="BB66">
        <f t="shared" si="0"/>
        <v>527.62154154146299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7.9784402300000004</v>
      </c>
      <c r="L67">
        <v>300.25229999999999</v>
      </c>
      <c r="M67">
        <v>28.225600000000004</v>
      </c>
      <c r="N67">
        <v>36.243749999999991</v>
      </c>
      <c r="O67">
        <v>0</v>
      </c>
      <c r="P67">
        <v>31.897612499999997</v>
      </c>
      <c r="Q67">
        <v>5.5321593079999998</v>
      </c>
      <c r="R67">
        <v>10.876980400000001</v>
      </c>
      <c r="S67">
        <v>6.8468555999999996</v>
      </c>
      <c r="T67">
        <v>0</v>
      </c>
      <c r="U67">
        <v>25.695727199999997</v>
      </c>
      <c r="V67">
        <v>0</v>
      </c>
      <c r="W67">
        <v>0</v>
      </c>
      <c r="X67">
        <v>44.289232805755397</v>
      </c>
      <c r="Y67">
        <v>0</v>
      </c>
      <c r="Z67">
        <v>2.01070584</v>
      </c>
      <c r="AA67">
        <v>0</v>
      </c>
      <c r="AB67">
        <v>0</v>
      </c>
      <c r="AC67">
        <v>0</v>
      </c>
      <c r="AD67">
        <v>0</v>
      </c>
      <c r="AE67">
        <v>1.1808732000000002</v>
      </c>
      <c r="AF67">
        <v>1.9662499999999998</v>
      </c>
      <c r="AG67">
        <v>13.237560959999998</v>
      </c>
      <c r="AH67">
        <v>7.17632812</v>
      </c>
      <c r="AI67">
        <v>0</v>
      </c>
      <c r="AJ67">
        <v>0</v>
      </c>
      <c r="AK67">
        <v>16.155949999999997</v>
      </c>
      <c r="AL67">
        <v>0</v>
      </c>
      <c r="AM67">
        <v>0</v>
      </c>
      <c r="AN67">
        <v>0.47825000000000001</v>
      </c>
      <c r="AO67">
        <v>0</v>
      </c>
      <c r="AP67">
        <v>1.3755378</v>
      </c>
      <c r="AQ67">
        <v>4.6005399999999987</v>
      </c>
      <c r="AR67">
        <v>3.3870719999999994</v>
      </c>
      <c r="AS67">
        <v>5.7779030399999991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24.095056850782186</v>
      </c>
      <c r="BB67">
        <f t="shared" si="0"/>
        <v>531.0905721529731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8.3205292300000018</v>
      </c>
      <c r="L68">
        <v>320.6234</v>
      </c>
      <c r="M68">
        <v>28.225600000000004</v>
      </c>
      <c r="N68">
        <v>36.243749999999991</v>
      </c>
      <c r="O68">
        <v>0</v>
      </c>
      <c r="P68">
        <v>31.897612499999997</v>
      </c>
      <c r="Q68">
        <v>5.5321593079999998</v>
      </c>
      <c r="R68">
        <v>10.876980400000001</v>
      </c>
      <c r="S68">
        <v>6.8468555999999996</v>
      </c>
      <c r="T68">
        <v>0</v>
      </c>
      <c r="U68">
        <v>25.695727199999997</v>
      </c>
      <c r="V68">
        <v>0</v>
      </c>
      <c r="W68">
        <v>0</v>
      </c>
      <c r="X68">
        <v>39.461191438848921</v>
      </c>
      <c r="Y68">
        <v>0</v>
      </c>
      <c r="Z68">
        <v>2.01070584</v>
      </c>
      <c r="AA68">
        <v>0</v>
      </c>
      <c r="AB68">
        <v>0</v>
      </c>
      <c r="AC68">
        <v>0</v>
      </c>
      <c r="AD68">
        <v>0</v>
      </c>
      <c r="AE68">
        <v>1.1808732000000002</v>
      </c>
      <c r="AF68">
        <v>1.9662499999999998</v>
      </c>
      <c r="AG68">
        <v>13.237560959999998</v>
      </c>
      <c r="AH68">
        <v>14.35265624</v>
      </c>
      <c r="AI68">
        <v>0</v>
      </c>
      <c r="AJ68">
        <v>0</v>
      </c>
      <c r="AK68">
        <v>16.155949999999997</v>
      </c>
      <c r="AL68">
        <v>0</v>
      </c>
      <c r="AM68">
        <v>0</v>
      </c>
      <c r="AN68">
        <v>0.47825000000000001</v>
      </c>
      <c r="AO68">
        <v>0</v>
      </c>
      <c r="AP68">
        <v>1.3755378</v>
      </c>
      <c r="AQ68">
        <v>9.0850999999999988</v>
      </c>
      <c r="AR68">
        <v>3.3870719999999994</v>
      </c>
      <c r="AS68">
        <v>5.7779030399999991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25.290554661328283</v>
      </c>
      <c r="BB68">
        <f t="shared" ref="BB68:BB99" si="1">SUM(B68:AZ68)-BA68</f>
        <v>557.44111009552034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8.6549311600000003</v>
      </c>
      <c r="L69">
        <v>352.5086</v>
      </c>
      <c r="M69">
        <v>28.225600000000004</v>
      </c>
      <c r="N69">
        <v>36.243749999999991</v>
      </c>
      <c r="O69">
        <v>0</v>
      </c>
      <c r="P69">
        <v>31.897612499999997</v>
      </c>
      <c r="Q69">
        <v>5.5321593079999998</v>
      </c>
      <c r="R69">
        <v>10.876980400000001</v>
      </c>
      <c r="S69">
        <v>6.8468555999999996</v>
      </c>
      <c r="T69">
        <v>0</v>
      </c>
      <c r="U69">
        <v>25.695727199999997</v>
      </c>
      <c r="V69">
        <v>0</v>
      </c>
      <c r="W69">
        <v>0</v>
      </c>
      <c r="X69">
        <v>39.461191438848921</v>
      </c>
      <c r="Y69">
        <v>0</v>
      </c>
      <c r="Z69">
        <v>2.01070584</v>
      </c>
      <c r="AA69">
        <v>0</v>
      </c>
      <c r="AB69">
        <v>0</v>
      </c>
      <c r="AC69">
        <v>0</v>
      </c>
      <c r="AD69">
        <v>0</v>
      </c>
      <c r="AE69">
        <v>1.1808732000000002</v>
      </c>
      <c r="AF69">
        <v>1.9662499999999998</v>
      </c>
      <c r="AG69">
        <v>13.237560959999998</v>
      </c>
      <c r="AH69">
        <v>21.528984360000003</v>
      </c>
      <c r="AI69">
        <v>0</v>
      </c>
      <c r="AJ69">
        <v>0</v>
      </c>
      <c r="AK69">
        <v>16.155949999999997</v>
      </c>
      <c r="AL69">
        <v>0</v>
      </c>
      <c r="AM69">
        <v>0</v>
      </c>
      <c r="AN69">
        <v>0.47825000000000001</v>
      </c>
      <c r="AO69">
        <v>0</v>
      </c>
      <c r="AP69">
        <v>1.3755378</v>
      </c>
      <c r="AQ69">
        <v>9.0850999999999988</v>
      </c>
      <c r="AR69">
        <v>8.1289727999999997</v>
      </c>
      <c r="AS69">
        <v>4.8699468479999997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27.166730983528282</v>
      </c>
      <c r="BB69">
        <f t="shared" si="1"/>
        <v>598.79480843132058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9.2029311600000021</v>
      </c>
      <c r="L70">
        <v>361.36560000000003</v>
      </c>
      <c r="M70">
        <v>28.225600000000004</v>
      </c>
      <c r="N70">
        <v>36.243749999999991</v>
      </c>
      <c r="O70">
        <v>0</v>
      </c>
      <c r="P70">
        <v>31.897612499999997</v>
      </c>
      <c r="Q70">
        <v>5.5321593079999998</v>
      </c>
      <c r="R70">
        <v>10.876980400000001</v>
      </c>
      <c r="S70">
        <v>6.8468555999999996</v>
      </c>
      <c r="T70">
        <v>0</v>
      </c>
      <c r="U70">
        <v>25.695727199999997</v>
      </c>
      <c r="V70">
        <v>0</v>
      </c>
      <c r="W70">
        <v>0</v>
      </c>
      <c r="X70">
        <v>39.461191438848921</v>
      </c>
      <c r="Y70">
        <v>0</v>
      </c>
      <c r="Z70">
        <v>2.01070584</v>
      </c>
      <c r="AA70">
        <v>0</v>
      </c>
      <c r="AB70">
        <v>0</v>
      </c>
      <c r="AC70">
        <v>2.5784821920000001</v>
      </c>
      <c r="AD70">
        <v>0</v>
      </c>
      <c r="AE70">
        <v>1.1808732000000002</v>
      </c>
      <c r="AF70">
        <v>1.9662499999999998</v>
      </c>
      <c r="AG70">
        <v>13.237560959999998</v>
      </c>
      <c r="AH70">
        <v>28.70531248</v>
      </c>
      <c r="AI70">
        <v>0</v>
      </c>
      <c r="AJ70">
        <v>0</v>
      </c>
      <c r="AK70">
        <v>16.155949999999997</v>
      </c>
      <c r="AL70">
        <v>0</v>
      </c>
      <c r="AM70">
        <v>0</v>
      </c>
      <c r="AN70">
        <v>0.47825000000000001</v>
      </c>
      <c r="AO70">
        <v>0</v>
      </c>
      <c r="AP70">
        <v>1.2969356399999998</v>
      </c>
      <c r="AQ70">
        <v>14.323529999999998</v>
      </c>
      <c r="AR70">
        <v>8.1289727999999997</v>
      </c>
      <c r="AS70">
        <v>4.8699468479999997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28.222203317363192</v>
      </c>
      <c r="BB70">
        <f t="shared" si="1"/>
        <v>622.05897424948569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9.4088854245999993</v>
      </c>
      <c r="L71">
        <v>450.82130000000001</v>
      </c>
      <c r="M71">
        <v>28.225600000000004</v>
      </c>
      <c r="N71">
        <v>36.243749999999991</v>
      </c>
      <c r="O71">
        <v>0</v>
      </c>
      <c r="P71">
        <v>31.897612499999997</v>
      </c>
      <c r="Q71">
        <v>6.6949313080000001</v>
      </c>
      <c r="R71">
        <v>13.005282680000001</v>
      </c>
      <c r="S71">
        <v>8.0964826799999994</v>
      </c>
      <c r="T71">
        <v>0</v>
      </c>
      <c r="U71">
        <v>25.695727199999997</v>
      </c>
      <c r="V71">
        <v>0</v>
      </c>
      <c r="W71">
        <v>0</v>
      </c>
      <c r="X71">
        <v>39.461191438848921</v>
      </c>
      <c r="Y71">
        <v>0</v>
      </c>
      <c r="Z71">
        <v>2.01070584</v>
      </c>
      <c r="AA71">
        <v>0</v>
      </c>
      <c r="AB71">
        <v>0</v>
      </c>
      <c r="AC71">
        <v>2.9691613120000002</v>
      </c>
      <c r="AD71">
        <v>2.7964513200000005</v>
      </c>
      <c r="AE71">
        <v>4.3298683999999996</v>
      </c>
      <c r="AF71">
        <v>2.7224999999999997</v>
      </c>
      <c r="AG71">
        <v>13.237560959999998</v>
      </c>
      <c r="AH71">
        <v>28.70531248</v>
      </c>
      <c r="AI71">
        <v>0</v>
      </c>
      <c r="AJ71">
        <v>0</v>
      </c>
      <c r="AK71">
        <v>16.155949999999997</v>
      </c>
      <c r="AL71">
        <v>0</v>
      </c>
      <c r="AM71">
        <v>0</v>
      </c>
      <c r="AN71">
        <v>0.47825000000000001</v>
      </c>
      <c r="AO71">
        <v>0</v>
      </c>
      <c r="AP71">
        <v>1.1004302400000001</v>
      </c>
      <c r="AQ71">
        <v>19.098039999999997</v>
      </c>
      <c r="AR71">
        <v>8.1289727999999997</v>
      </c>
      <c r="AS71">
        <v>4.8699468479999997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32.817079684958479</v>
      </c>
      <c r="BB71">
        <f t="shared" si="1"/>
        <v>723.33683374649047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9.4088854245999993</v>
      </c>
      <c r="L72">
        <v>534.62339975999998</v>
      </c>
      <c r="M72">
        <v>28.225600000000004</v>
      </c>
      <c r="N72">
        <v>36.243749999999991</v>
      </c>
      <c r="O72">
        <v>0</v>
      </c>
      <c r="P72">
        <v>31.897612499999997</v>
      </c>
      <c r="Q72">
        <v>6.6949313080000001</v>
      </c>
      <c r="R72">
        <v>13.005282680000001</v>
      </c>
      <c r="S72">
        <v>8.0964826799999994</v>
      </c>
      <c r="T72">
        <v>0</v>
      </c>
      <c r="U72">
        <v>25.695727199999997</v>
      </c>
      <c r="V72">
        <v>0</v>
      </c>
      <c r="W72">
        <v>0</v>
      </c>
      <c r="X72">
        <v>39.461191438848921</v>
      </c>
      <c r="Y72">
        <v>0</v>
      </c>
      <c r="Z72">
        <v>2.01070584</v>
      </c>
      <c r="AA72">
        <v>0</v>
      </c>
      <c r="AB72">
        <v>4.0405682719999998</v>
      </c>
      <c r="AC72">
        <v>3.7114516399999999</v>
      </c>
      <c r="AD72">
        <v>5.6058716895999998</v>
      </c>
      <c r="AE72">
        <v>8.6597367999999992</v>
      </c>
      <c r="AF72">
        <v>5.4450000000000003</v>
      </c>
      <c r="AG72">
        <v>13.237560959999998</v>
      </c>
      <c r="AH72">
        <v>28.70531248</v>
      </c>
      <c r="AI72">
        <v>0.78111280000000005</v>
      </c>
      <c r="AJ72">
        <v>0</v>
      </c>
      <c r="AK72">
        <v>16.155949999999997</v>
      </c>
      <c r="AL72">
        <v>0</v>
      </c>
      <c r="AM72">
        <v>0</v>
      </c>
      <c r="AN72">
        <v>0.47825000000000001</v>
      </c>
      <c r="AO72">
        <v>0</v>
      </c>
      <c r="AP72">
        <v>0.94322591999999983</v>
      </c>
      <c r="AQ72">
        <v>19.098039999999997</v>
      </c>
      <c r="AR72">
        <v>8.1289727999999997</v>
      </c>
      <c r="AS72">
        <v>4.8699468479999997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37.116745846581317</v>
      </c>
      <c r="BB72">
        <f t="shared" si="1"/>
        <v>818.10782319446764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9.4088854245999993</v>
      </c>
      <c r="L73">
        <v>578.49716925000007</v>
      </c>
      <c r="M73">
        <v>28.225600000000004</v>
      </c>
      <c r="N73">
        <v>36.243749999999991</v>
      </c>
      <c r="O73">
        <v>0</v>
      </c>
      <c r="P73">
        <v>31.897612499999997</v>
      </c>
      <c r="Q73">
        <v>6.6949313080000001</v>
      </c>
      <c r="R73">
        <v>13.005282680000001</v>
      </c>
      <c r="S73">
        <v>8.0964826799999994</v>
      </c>
      <c r="T73">
        <v>0</v>
      </c>
      <c r="U73">
        <v>25.695727199999997</v>
      </c>
      <c r="V73">
        <v>0</v>
      </c>
      <c r="W73">
        <v>0</v>
      </c>
      <c r="X73">
        <v>39.461191438848921</v>
      </c>
      <c r="Y73">
        <v>0</v>
      </c>
      <c r="Z73">
        <v>4.0214116799999999</v>
      </c>
      <c r="AA73">
        <v>0</v>
      </c>
      <c r="AB73">
        <v>8.0811365439999996</v>
      </c>
      <c r="AC73">
        <v>5.9441828107999992</v>
      </c>
      <c r="AD73">
        <v>8.4088075343999993</v>
      </c>
      <c r="AE73">
        <v>15.167135380800001</v>
      </c>
      <c r="AF73">
        <v>9.3774999999999995</v>
      </c>
      <c r="AG73">
        <v>13.237560959999998</v>
      </c>
      <c r="AH73">
        <v>28.70531248</v>
      </c>
      <c r="AI73">
        <v>5.0772331999999993</v>
      </c>
      <c r="AJ73">
        <v>0</v>
      </c>
      <c r="AK73">
        <v>16.155949999999997</v>
      </c>
      <c r="AL73">
        <v>0</v>
      </c>
      <c r="AM73">
        <v>0</v>
      </c>
      <c r="AN73">
        <v>0.47825000000000001</v>
      </c>
      <c r="AO73">
        <v>0</v>
      </c>
      <c r="AP73">
        <v>0.94322591999999983</v>
      </c>
      <c r="AQ73">
        <v>19.098039999999997</v>
      </c>
      <c r="AR73">
        <v>8.1289727999999997</v>
      </c>
      <c r="AS73">
        <v>5.4477371519999993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40.166659619722388</v>
      </c>
      <c r="BB73">
        <f t="shared" si="1"/>
        <v>885.33242932372673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9.4088854245999993</v>
      </c>
      <c r="L74">
        <v>578.49716925000007</v>
      </c>
      <c r="M74">
        <v>28.225600000000004</v>
      </c>
      <c r="N74">
        <v>36.243749999999991</v>
      </c>
      <c r="O74">
        <v>0</v>
      </c>
      <c r="P74">
        <v>31.897612499999997</v>
      </c>
      <c r="Q74">
        <v>6.6949313080000001</v>
      </c>
      <c r="R74">
        <v>13.005282680000001</v>
      </c>
      <c r="S74">
        <v>8.0964826799999994</v>
      </c>
      <c r="T74">
        <v>0</v>
      </c>
      <c r="U74">
        <v>25.695727199999997</v>
      </c>
      <c r="V74">
        <v>0</v>
      </c>
      <c r="W74">
        <v>0</v>
      </c>
      <c r="X74">
        <v>39.461191438848921</v>
      </c>
      <c r="Y74">
        <v>0</v>
      </c>
      <c r="Z74">
        <v>4.0214116799999999</v>
      </c>
      <c r="AA74">
        <v>0</v>
      </c>
      <c r="AB74">
        <v>12.121704816000001</v>
      </c>
      <c r="AC74">
        <v>5.9441828107999992</v>
      </c>
      <c r="AD74">
        <v>11.2117433792</v>
      </c>
      <c r="AE74">
        <v>15.167135380800001</v>
      </c>
      <c r="AF74">
        <v>9.3774999999999995</v>
      </c>
      <c r="AG74">
        <v>13.237560959999998</v>
      </c>
      <c r="AH74">
        <v>28.70531248</v>
      </c>
      <c r="AI74">
        <v>5.0772331999999993</v>
      </c>
      <c r="AJ74">
        <v>0</v>
      </c>
      <c r="AK74">
        <v>16.155949999999997</v>
      </c>
      <c r="AL74">
        <v>0</v>
      </c>
      <c r="AM74">
        <v>0</v>
      </c>
      <c r="AN74">
        <v>0.47825000000000001</v>
      </c>
      <c r="AO74">
        <v>0</v>
      </c>
      <c r="AP74">
        <v>0.94322591999999983</v>
      </c>
      <c r="AQ74">
        <v>19.098039999999997</v>
      </c>
      <c r="AR74">
        <v>8.1289727999999997</v>
      </c>
      <c r="AS74">
        <v>5.3651956799999994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40.46008559412239</v>
      </c>
      <c r="BB74">
        <f t="shared" si="1"/>
        <v>891.79996599412698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9.4088854245999993</v>
      </c>
      <c r="L75">
        <v>578.49716925000007</v>
      </c>
      <c r="M75">
        <v>28.225600000000004</v>
      </c>
      <c r="N75">
        <v>36.243749999999991</v>
      </c>
      <c r="O75">
        <v>0</v>
      </c>
      <c r="P75">
        <v>31.897612499999997</v>
      </c>
      <c r="Q75">
        <v>6.6949313080000001</v>
      </c>
      <c r="R75">
        <v>13.005282680000001</v>
      </c>
      <c r="S75">
        <v>8.0964826799999994</v>
      </c>
      <c r="T75">
        <v>0</v>
      </c>
      <c r="U75">
        <v>25.695727199999997</v>
      </c>
      <c r="V75">
        <v>0</v>
      </c>
      <c r="W75">
        <v>0</v>
      </c>
      <c r="X75">
        <v>39.461191438848921</v>
      </c>
      <c r="Y75">
        <v>0</v>
      </c>
      <c r="Z75">
        <v>4.0214116799999999</v>
      </c>
      <c r="AA75">
        <v>0</v>
      </c>
      <c r="AB75">
        <v>12.121704816000001</v>
      </c>
      <c r="AC75">
        <v>5.9441828107999992</v>
      </c>
      <c r="AD75">
        <v>11.2117433792</v>
      </c>
      <c r="AE75">
        <v>15.167135380800001</v>
      </c>
      <c r="AF75">
        <v>9.3774999999999995</v>
      </c>
      <c r="AG75">
        <v>13.237560959999998</v>
      </c>
      <c r="AH75">
        <v>28.70531248</v>
      </c>
      <c r="AI75">
        <v>5.0772331999999993</v>
      </c>
      <c r="AJ75">
        <v>0</v>
      </c>
      <c r="AK75">
        <v>16.155949999999997</v>
      </c>
      <c r="AL75">
        <v>0</v>
      </c>
      <c r="AM75">
        <v>0</v>
      </c>
      <c r="AN75">
        <v>0.47825000000000001</v>
      </c>
      <c r="AO75">
        <v>0</v>
      </c>
      <c r="AP75">
        <v>0.94322591999999983</v>
      </c>
      <c r="AQ75">
        <v>19.098039999999997</v>
      </c>
      <c r="AR75">
        <v>9.1450943999999996</v>
      </c>
      <c r="AS75">
        <v>5.3651956799999994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40.50418533292239</v>
      </c>
      <c r="BB75">
        <f t="shared" si="1"/>
        <v>892.77198785532687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9.4088854245999993</v>
      </c>
      <c r="L76">
        <v>578.49716925000007</v>
      </c>
      <c r="M76">
        <v>28.225600000000004</v>
      </c>
      <c r="N76">
        <v>36.243749999999991</v>
      </c>
      <c r="O76">
        <v>0</v>
      </c>
      <c r="P76">
        <v>31.897612499999997</v>
      </c>
      <c r="Q76">
        <v>6.6949313080000001</v>
      </c>
      <c r="R76">
        <v>13.005282680000001</v>
      </c>
      <c r="S76">
        <v>8.0964826799999994</v>
      </c>
      <c r="T76">
        <v>0</v>
      </c>
      <c r="U76">
        <v>25.695727199999997</v>
      </c>
      <c r="V76">
        <v>0</v>
      </c>
      <c r="W76">
        <v>0</v>
      </c>
      <c r="X76">
        <v>39.461191438848921</v>
      </c>
      <c r="Y76">
        <v>0</v>
      </c>
      <c r="Z76">
        <v>4.0214116799999999</v>
      </c>
      <c r="AA76">
        <v>0</v>
      </c>
      <c r="AB76">
        <v>12.121704816000001</v>
      </c>
      <c r="AC76">
        <v>5.9441828107999992</v>
      </c>
      <c r="AD76">
        <v>11.2117433792</v>
      </c>
      <c r="AE76">
        <v>15.167135380800001</v>
      </c>
      <c r="AF76">
        <v>9.3774999999999995</v>
      </c>
      <c r="AG76">
        <v>13.237560959999998</v>
      </c>
      <c r="AH76">
        <v>28.70531248</v>
      </c>
      <c r="AI76">
        <v>5.0772331999999993</v>
      </c>
      <c r="AJ76">
        <v>0</v>
      </c>
      <c r="AK76">
        <v>16.155949999999997</v>
      </c>
      <c r="AL76">
        <v>0</v>
      </c>
      <c r="AM76">
        <v>0</v>
      </c>
      <c r="AN76">
        <v>0.47825000000000001</v>
      </c>
      <c r="AO76">
        <v>0</v>
      </c>
      <c r="AP76">
        <v>0.94322591999999983</v>
      </c>
      <c r="AQ76">
        <v>19.098039999999997</v>
      </c>
      <c r="AR76">
        <v>9.4838015999999996</v>
      </c>
      <c r="AS76">
        <v>5.3651956799999994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40.518885348122396</v>
      </c>
      <c r="BB76">
        <f t="shared" si="1"/>
        <v>893.09599504012692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9.4088854245999993</v>
      </c>
      <c r="L77">
        <v>578.49716925000007</v>
      </c>
      <c r="M77">
        <v>28.225600000000004</v>
      </c>
      <c r="N77">
        <v>36.243749999999991</v>
      </c>
      <c r="O77">
        <v>0</v>
      </c>
      <c r="P77">
        <v>31.897612499999997</v>
      </c>
      <c r="Q77">
        <v>6.6949313080000001</v>
      </c>
      <c r="R77">
        <v>13.005282680000001</v>
      </c>
      <c r="S77">
        <v>8.0964826799999994</v>
      </c>
      <c r="T77">
        <v>0</v>
      </c>
      <c r="U77">
        <v>25.695727199999997</v>
      </c>
      <c r="V77">
        <v>0</v>
      </c>
      <c r="W77">
        <v>0</v>
      </c>
      <c r="X77">
        <v>39.461191438848921</v>
      </c>
      <c r="Y77">
        <v>0</v>
      </c>
      <c r="Z77">
        <v>4.0214116799999999</v>
      </c>
      <c r="AA77">
        <v>0</v>
      </c>
      <c r="AB77">
        <v>12.121704816000001</v>
      </c>
      <c r="AC77">
        <v>5.9441828107999992</v>
      </c>
      <c r="AD77">
        <v>11.2117433792</v>
      </c>
      <c r="AE77">
        <v>15.167135380800001</v>
      </c>
      <c r="AF77">
        <v>9.3774999999999995</v>
      </c>
      <c r="AG77">
        <v>13.237560959999998</v>
      </c>
      <c r="AH77">
        <v>28.70531248</v>
      </c>
      <c r="AI77">
        <v>5.0772331999999993</v>
      </c>
      <c r="AJ77">
        <v>0</v>
      </c>
      <c r="AK77">
        <v>16.155949999999997</v>
      </c>
      <c r="AL77">
        <v>0</v>
      </c>
      <c r="AM77">
        <v>0</v>
      </c>
      <c r="AN77">
        <v>0.47825000000000001</v>
      </c>
      <c r="AO77">
        <v>0</v>
      </c>
      <c r="AP77">
        <v>0.94322591999999983</v>
      </c>
      <c r="AQ77">
        <v>19.098039999999997</v>
      </c>
      <c r="AR77">
        <v>12.3628128</v>
      </c>
      <c r="AS77">
        <v>5.3651956799999994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40.643834250122396</v>
      </c>
      <c r="BB77">
        <f t="shared" si="1"/>
        <v>895.85005733812682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9.4088854245999993</v>
      </c>
      <c r="L78">
        <v>578.49716925000007</v>
      </c>
      <c r="M78">
        <v>28.225600000000004</v>
      </c>
      <c r="N78">
        <v>36.243749999999991</v>
      </c>
      <c r="O78">
        <v>0</v>
      </c>
      <c r="P78">
        <v>31.897612499999997</v>
      </c>
      <c r="Q78">
        <v>6.6949313080000001</v>
      </c>
      <c r="R78">
        <v>13.005282680000001</v>
      </c>
      <c r="S78">
        <v>8.0964826799999994</v>
      </c>
      <c r="T78">
        <v>0</v>
      </c>
      <c r="U78">
        <v>25.695727199999997</v>
      </c>
      <c r="V78">
        <v>0</v>
      </c>
      <c r="W78">
        <v>0</v>
      </c>
      <c r="X78">
        <v>39.461191438848921</v>
      </c>
      <c r="Y78">
        <v>0</v>
      </c>
      <c r="Z78">
        <v>4.0214116799999999</v>
      </c>
      <c r="AA78">
        <v>0</v>
      </c>
      <c r="AB78">
        <v>8.0811365439999996</v>
      </c>
      <c r="AC78">
        <v>5.9441828107999992</v>
      </c>
      <c r="AD78">
        <v>8.4088075343999993</v>
      </c>
      <c r="AE78">
        <v>15.167135380800001</v>
      </c>
      <c r="AF78">
        <v>9.3774999999999995</v>
      </c>
      <c r="AG78">
        <v>13.237560959999998</v>
      </c>
      <c r="AH78">
        <v>28.70531248</v>
      </c>
      <c r="AI78">
        <v>5.0772331999999993</v>
      </c>
      <c r="AJ78">
        <v>0</v>
      </c>
      <c r="AK78">
        <v>16.155949999999997</v>
      </c>
      <c r="AL78">
        <v>0</v>
      </c>
      <c r="AM78">
        <v>0</v>
      </c>
      <c r="AN78">
        <v>0.47825000000000001</v>
      </c>
      <c r="AO78">
        <v>0</v>
      </c>
      <c r="AP78">
        <v>0.94322591999999983</v>
      </c>
      <c r="AQ78">
        <v>19.098039999999997</v>
      </c>
      <c r="AR78">
        <v>9.8225087999999996</v>
      </c>
      <c r="AS78">
        <v>5.3651956799999994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40.236576885322393</v>
      </c>
      <c r="BB78">
        <f t="shared" si="1"/>
        <v>886.87350658612672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9.4088854245999993</v>
      </c>
      <c r="L79">
        <v>578.49716925000007</v>
      </c>
      <c r="M79">
        <v>28.225600000000004</v>
      </c>
      <c r="N79">
        <v>36.243749999999991</v>
      </c>
      <c r="O79">
        <v>0</v>
      </c>
      <c r="P79">
        <v>31.897612499999997</v>
      </c>
      <c r="Q79">
        <v>6.6949313080000001</v>
      </c>
      <c r="R79">
        <v>13.005282680000001</v>
      </c>
      <c r="S79">
        <v>8.0964826799999994</v>
      </c>
      <c r="T79">
        <v>0</v>
      </c>
      <c r="U79">
        <v>25.695727199999997</v>
      </c>
      <c r="V79">
        <v>0</v>
      </c>
      <c r="W79">
        <v>0</v>
      </c>
      <c r="X79">
        <v>39.461191438848921</v>
      </c>
      <c r="Y79">
        <v>0</v>
      </c>
      <c r="Z79">
        <v>4.0214116799999999</v>
      </c>
      <c r="AA79">
        <v>0</v>
      </c>
      <c r="AB79">
        <v>4.0405682719999998</v>
      </c>
      <c r="AC79">
        <v>5.9441828107999992</v>
      </c>
      <c r="AD79">
        <v>5.6058716895999998</v>
      </c>
      <c r="AE79">
        <v>4.3298683999999996</v>
      </c>
      <c r="AF79">
        <v>5.4450000000000003</v>
      </c>
      <c r="AG79">
        <v>13.237560959999998</v>
      </c>
      <c r="AH79">
        <v>21.528984360000003</v>
      </c>
      <c r="AI79">
        <v>0.78111280000000005</v>
      </c>
      <c r="AJ79">
        <v>0</v>
      </c>
      <c r="AK79">
        <v>16.155949999999997</v>
      </c>
      <c r="AL79">
        <v>0</v>
      </c>
      <c r="AM79">
        <v>0</v>
      </c>
      <c r="AN79">
        <v>0.47825000000000001</v>
      </c>
      <c r="AO79">
        <v>0</v>
      </c>
      <c r="AP79">
        <v>0.94322591999999983</v>
      </c>
      <c r="AQ79">
        <v>19.040049999999997</v>
      </c>
      <c r="AR79">
        <v>7.1128511999999988</v>
      </c>
      <c r="AS79">
        <v>5.3651956799999994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38.68054071395126</v>
      </c>
      <c r="BB79">
        <f t="shared" si="1"/>
        <v>852.57617553989792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9.4088854245999993</v>
      </c>
      <c r="L80">
        <v>578.49716925000007</v>
      </c>
      <c r="M80">
        <v>28.225600000000004</v>
      </c>
      <c r="N80">
        <v>36.243749999999991</v>
      </c>
      <c r="O80">
        <v>0</v>
      </c>
      <c r="P80">
        <v>31.897612499999997</v>
      </c>
      <c r="Q80">
        <v>6.6949313080000001</v>
      </c>
      <c r="R80">
        <v>13.005282680000001</v>
      </c>
      <c r="S80">
        <v>8.0964826799999994</v>
      </c>
      <c r="T80">
        <v>0</v>
      </c>
      <c r="U80">
        <v>25.695727199999997</v>
      </c>
      <c r="V80">
        <v>0</v>
      </c>
      <c r="W80">
        <v>0</v>
      </c>
      <c r="X80">
        <v>39.461191438848921</v>
      </c>
      <c r="Y80">
        <v>0</v>
      </c>
      <c r="Z80">
        <v>4.0214116799999999</v>
      </c>
      <c r="AA80">
        <v>0</v>
      </c>
      <c r="AB80">
        <v>4.0405682719999998</v>
      </c>
      <c r="AC80">
        <v>5.9441828107999992</v>
      </c>
      <c r="AD80">
        <v>2.8029358447999999</v>
      </c>
      <c r="AE80">
        <v>4.3298683999999996</v>
      </c>
      <c r="AF80">
        <v>5.4450000000000003</v>
      </c>
      <c r="AG80">
        <v>13.237560959999998</v>
      </c>
      <c r="AH80">
        <v>21.528984360000003</v>
      </c>
      <c r="AI80">
        <v>0</v>
      </c>
      <c r="AJ80">
        <v>0</v>
      </c>
      <c r="AK80">
        <v>16.155949999999997</v>
      </c>
      <c r="AL80">
        <v>0</v>
      </c>
      <c r="AM80">
        <v>0</v>
      </c>
      <c r="AN80">
        <v>0.47825000000000001</v>
      </c>
      <c r="AO80">
        <v>0</v>
      </c>
      <c r="AP80">
        <v>1.0218280799999999</v>
      </c>
      <c r="AQ80">
        <v>18.653449999999996</v>
      </c>
      <c r="AR80">
        <v>7.1128511999999988</v>
      </c>
      <c r="AS80">
        <v>5.3651956799999994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38.511625983151262</v>
      </c>
      <c r="BB80">
        <f t="shared" si="1"/>
        <v>848.85304378589797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9.4088854245999993</v>
      </c>
      <c r="L81">
        <v>578.49716925000007</v>
      </c>
      <c r="M81">
        <v>28.225600000000004</v>
      </c>
      <c r="N81">
        <v>36.243749999999991</v>
      </c>
      <c r="O81">
        <v>0</v>
      </c>
      <c r="P81">
        <v>31.897612499999997</v>
      </c>
      <c r="Q81">
        <v>6.6949313080000001</v>
      </c>
      <c r="R81">
        <v>13.005282680000001</v>
      </c>
      <c r="S81">
        <v>8.0964826799999994</v>
      </c>
      <c r="T81">
        <v>0</v>
      </c>
      <c r="U81">
        <v>25.695727199999997</v>
      </c>
      <c r="V81">
        <v>0</v>
      </c>
      <c r="W81">
        <v>0</v>
      </c>
      <c r="X81">
        <v>39.461191438848921</v>
      </c>
      <c r="Y81">
        <v>0</v>
      </c>
      <c r="Z81">
        <v>4.0214116799999999</v>
      </c>
      <c r="AA81">
        <v>0</v>
      </c>
      <c r="AB81">
        <v>0</v>
      </c>
      <c r="AC81">
        <v>0</v>
      </c>
      <c r="AD81">
        <v>0</v>
      </c>
      <c r="AE81">
        <v>1.1808732000000002</v>
      </c>
      <c r="AF81">
        <v>2.7829999999999995</v>
      </c>
      <c r="AG81">
        <v>13.237560959999998</v>
      </c>
      <c r="AH81">
        <v>21.528984360000003</v>
      </c>
      <c r="AI81">
        <v>0</v>
      </c>
      <c r="AJ81">
        <v>0</v>
      </c>
      <c r="AK81">
        <v>16.155949999999997</v>
      </c>
      <c r="AL81">
        <v>0</v>
      </c>
      <c r="AM81">
        <v>0</v>
      </c>
      <c r="AN81">
        <v>0.47825000000000001</v>
      </c>
      <c r="AO81">
        <v>0</v>
      </c>
      <c r="AP81">
        <v>0.82532267999999998</v>
      </c>
      <c r="AQ81">
        <v>18.653449999999996</v>
      </c>
      <c r="AR81">
        <v>7.1128511999999988</v>
      </c>
      <c r="AS81">
        <v>4.9524883199999987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37.678003435166673</v>
      </c>
      <c r="BB81">
        <f t="shared" si="1"/>
        <v>830.47877144628239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9.4088854245999993</v>
      </c>
      <c r="L82">
        <v>578.49716925000007</v>
      </c>
      <c r="M82">
        <v>28.225600000000004</v>
      </c>
      <c r="N82">
        <v>36.243749999999991</v>
      </c>
      <c r="O82">
        <v>0</v>
      </c>
      <c r="P82">
        <v>31.897612499999997</v>
      </c>
      <c r="Q82">
        <v>6.6949313080000001</v>
      </c>
      <c r="R82">
        <v>13.005282680000001</v>
      </c>
      <c r="S82">
        <v>8.0964826799999994</v>
      </c>
      <c r="T82">
        <v>0</v>
      </c>
      <c r="U82">
        <v>25.695727199999997</v>
      </c>
      <c r="V82">
        <v>0</v>
      </c>
      <c r="W82">
        <v>0</v>
      </c>
      <c r="X82">
        <v>39.461191438848921</v>
      </c>
      <c r="Y82">
        <v>0</v>
      </c>
      <c r="Z82">
        <v>4.0214116799999999</v>
      </c>
      <c r="AA82">
        <v>0</v>
      </c>
      <c r="AB82">
        <v>0</v>
      </c>
      <c r="AC82">
        <v>0</v>
      </c>
      <c r="AD82">
        <v>0</v>
      </c>
      <c r="AE82">
        <v>1.1808732000000002</v>
      </c>
      <c r="AF82">
        <v>2.7224999999999997</v>
      </c>
      <c r="AG82">
        <v>13.237560959999998</v>
      </c>
      <c r="AH82">
        <v>21.528984360000003</v>
      </c>
      <c r="AI82">
        <v>0</v>
      </c>
      <c r="AJ82">
        <v>0</v>
      </c>
      <c r="AK82">
        <v>16.155949999999997</v>
      </c>
      <c r="AL82">
        <v>0</v>
      </c>
      <c r="AM82">
        <v>0</v>
      </c>
      <c r="AN82">
        <v>0.47825000000000001</v>
      </c>
      <c r="AO82">
        <v>0</v>
      </c>
      <c r="AP82">
        <v>0.98252700000000026</v>
      </c>
      <c r="AQ82">
        <v>18.653449999999996</v>
      </c>
      <c r="AR82">
        <v>7.1128511999999988</v>
      </c>
      <c r="AS82">
        <v>4.9524883199999987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37.682200500828344</v>
      </c>
      <c r="BB82">
        <f t="shared" si="1"/>
        <v>830.57127870062072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9.4088854245999993</v>
      </c>
      <c r="L83">
        <v>578.49716925000007</v>
      </c>
      <c r="M83">
        <v>28.225600000000004</v>
      </c>
      <c r="N83">
        <v>36.243749999999991</v>
      </c>
      <c r="O83">
        <v>0</v>
      </c>
      <c r="P83">
        <v>31.897612499999997</v>
      </c>
      <c r="Q83">
        <v>6.6949313080000001</v>
      </c>
      <c r="R83">
        <v>13.005282680000001</v>
      </c>
      <c r="S83">
        <v>8.0964826799999994</v>
      </c>
      <c r="T83">
        <v>0</v>
      </c>
      <c r="U83">
        <v>25.695727199999997</v>
      </c>
      <c r="V83">
        <v>0</v>
      </c>
      <c r="W83">
        <v>0</v>
      </c>
      <c r="X83">
        <v>39.461191438848921</v>
      </c>
      <c r="Y83">
        <v>0</v>
      </c>
      <c r="Z83">
        <v>4.0214116799999999</v>
      </c>
      <c r="AA83">
        <v>0</v>
      </c>
      <c r="AB83">
        <v>0</v>
      </c>
      <c r="AC83">
        <v>0</v>
      </c>
      <c r="AD83">
        <v>0</v>
      </c>
      <c r="AE83">
        <v>1.1808732000000002</v>
      </c>
      <c r="AF83">
        <v>2.7224999999999997</v>
      </c>
      <c r="AG83">
        <v>13.237560959999998</v>
      </c>
      <c r="AH83">
        <v>14.35265624</v>
      </c>
      <c r="AI83">
        <v>0</v>
      </c>
      <c r="AJ83">
        <v>0</v>
      </c>
      <c r="AK83">
        <v>16.155949999999997</v>
      </c>
      <c r="AL83">
        <v>0</v>
      </c>
      <c r="AM83">
        <v>0</v>
      </c>
      <c r="AN83">
        <v>0.47825000000000001</v>
      </c>
      <c r="AO83">
        <v>0</v>
      </c>
      <c r="AP83">
        <v>0.98252700000000026</v>
      </c>
      <c r="AQ83">
        <v>18.653449999999996</v>
      </c>
      <c r="AR83">
        <v>7.1128511999999988</v>
      </c>
      <c r="AS83">
        <v>4.9524883199999987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37.37074787882834</v>
      </c>
      <c r="BB83">
        <f t="shared" si="1"/>
        <v>823.70640320262078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9.2799840700000011</v>
      </c>
      <c r="L84">
        <v>406.53629999999998</v>
      </c>
      <c r="M84">
        <v>28.225600000000004</v>
      </c>
      <c r="N84">
        <v>36.243749999999991</v>
      </c>
      <c r="O84">
        <v>0</v>
      </c>
      <c r="P84">
        <v>31.897612499999997</v>
      </c>
      <c r="Q84">
        <v>4.9952593080000005</v>
      </c>
      <c r="R84">
        <v>9.8634586231999997</v>
      </c>
      <c r="S84">
        <v>6.2028112224000003</v>
      </c>
      <c r="T84">
        <v>0</v>
      </c>
      <c r="U84">
        <v>25.695727199999997</v>
      </c>
      <c r="V84">
        <v>0</v>
      </c>
      <c r="W84">
        <v>0</v>
      </c>
      <c r="X84">
        <v>39.461191438848921</v>
      </c>
      <c r="Y84">
        <v>0</v>
      </c>
      <c r="Z84">
        <v>4.0214116799999999</v>
      </c>
      <c r="AA84">
        <v>0</v>
      </c>
      <c r="AB84">
        <v>0</v>
      </c>
      <c r="AC84">
        <v>0</v>
      </c>
      <c r="AD84">
        <v>0</v>
      </c>
      <c r="AE84">
        <v>1.1808732000000002</v>
      </c>
      <c r="AF84">
        <v>2.7224999999999997</v>
      </c>
      <c r="AG84">
        <v>13.237560959999998</v>
      </c>
      <c r="AH84">
        <v>14.35265624</v>
      </c>
      <c r="AI84">
        <v>0</v>
      </c>
      <c r="AJ84">
        <v>0</v>
      </c>
      <c r="AK84">
        <v>16.155949999999997</v>
      </c>
      <c r="AL84">
        <v>0</v>
      </c>
      <c r="AM84">
        <v>0</v>
      </c>
      <c r="AN84">
        <v>0.47825000000000001</v>
      </c>
      <c r="AO84">
        <v>0</v>
      </c>
      <c r="AP84">
        <v>0.98252700000000026</v>
      </c>
      <c r="AQ84">
        <v>18.653449999999996</v>
      </c>
      <c r="AR84">
        <v>7.1128511999999988</v>
      </c>
      <c r="AS84">
        <v>4.9524883199999987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29.60974612902827</v>
      </c>
      <c r="BB84">
        <f t="shared" si="1"/>
        <v>652.64246683342049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9.1973292299999994</v>
      </c>
      <c r="L85">
        <v>388.82229999999998</v>
      </c>
      <c r="M85">
        <v>28.225600000000004</v>
      </c>
      <c r="N85">
        <v>36.243749999999991</v>
      </c>
      <c r="O85">
        <v>0</v>
      </c>
      <c r="P85">
        <v>31.897612499999997</v>
      </c>
      <c r="Q85">
        <v>4.9952593080000005</v>
      </c>
      <c r="R85">
        <v>9.7019363999999992</v>
      </c>
      <c r="S85">
        <v>6.0399715999999994</v>
      </c>
      <c r="T85">
        <v>0</v>
      </c>
      <c r="U85">
        <v>25.695727199999997</v>
      </c>
      <c r="V85">
        <v>0</v>
      </c>
      <c r="W85">
        <v>0</v>
      </c>
      <c r="X85">
        <v>39.461191438848921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1.1808732000000002</v>
      </c>
      <c r="AF85">
        <v>2.7224999999999997</v>
      </c>
      <c r="AG85">
        <v>13.237560959999998</v>
      </c>
      <c r="AH85">
        <v>5.8107920000000011</v>
      </c>
      <c r="AI85">
        <v>0</v>
      </c>
      <c r="AJ85">
        <v>0</v>
      </c>
      <c r="AK85">
        <v>16.155949999999997</v>
      </c>
      <c r="AL85">
        <v>0</v>
      </c>
      <c r="AM85">
        <v>0</v>
      </c>
      <c r="AN85">
        <v>0.47825000000000001</v>
      </c>
      <c r="AO85">
        <v>0</v>
      </c>
      <c r="AP85">
        <v>0.98252700000000026</v>
      </c>
      <c r="AQ85">
        <v>18.653449999999996</v>
      </c>
      <c r="AR85">
        <v>7.1128511999999988</v>
      </c>
      <c r="AS85">
        <v>4.9524883199999987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28.278047908928276</v>
      </c>
      <c r="BB85">
        <f t="shared" si="1"/>
        <v>623.2898724479204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8.5945292300000027</v>
      </c>
      <c r="L86">
        <v>388.82229999999998</v>
      </c>
      <c r="M86">
        <v>28.225600000000004</v>
      </c>
      <c r="N86">
        <v>36.243749999999991</v>
      </c>
      <c r="O86">
        <v>0</v>
      </c>
      <c r="P86">
        <v>31.897612499999997</v>
      </c>
      <c r="Q86">
        <v>3.8600993080000006</v>
      </c>
      <c r="R86">
        <v>7.5527103599999998</v>
      </c>
      <c r="S86">
        <v>4.7831653999999997</v>
      </c>
      <c r="T86">
        <v>0</v>
      </c>
      <c r="U86">
        <v>25.695727199999997</v>
      </c>
      <c r="V86">
        <v>0</v>
      </c>
      <c r="W86">
        <v>0</v>
      </c>
      <c r="X86">
        <v>39.461191438848921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1.1808732000000002</v>
      </c>
      <c r="AF86">
        <v>2.7224999999999997</v>
      </c>
      <c r="AG86">
        <v>13.237560959999998</v>
      </c>
      <c r="AH86">
        <v>1.2202663200000001</v>
      </c>
      <c r="AI86">
        <v>0</v>
      </c>
      <c r="AJ86">
        <v>0</v>
      </c>
      <c r="AK86">
        <v>16.155949999999997</v>
      </c>
      <c r="AL86">
        <v>0</v>
      </c>
      <c r="AM86">
        <v>0</v>
      </c>
      <c r="AN86">
        <v>0.47825000000000001</v>
      </c>
      <c r="AO86">
        <v>0</v>
      </c>
      <c r="AP86">
        <v>0.98252700000000026</v>
      </c>
      <c r="AQ86">
        <v>13.917599999999997</v>
      </c>
      <c r="AR86">
        <v>7.1128511999999988</v>
      </c>
      <c r="AS86">
        <v>4.9524883199999987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27.65003392892827</v>
      </c>
      <c r="BB86">
        <f t="shared" si="1"/>
        <v>609.44751850792045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9.0001711600000007</v>
      </c>
      <c r="L87">
        <v>367.56549999999999</v>
      </c>
      <c r="M87">
        <v>28.225600000000004</v>
      </c>
      <c r="N87">
        <v>36.243749999999991</v>
      </c>
      <c r="O87">
        <v>0</v>
      </c>
      <c r="P87">
        <v>31.897612499999997</v>
      </c>
      <c r="Q87">
        <v>5.6088593080000004</v>
      </c>
      <c r="R87">
        <v>10.636250393599999</v>
      </c>
      <c r="S87">
        <v>6.9603716000000002</v>
      </c>
      <c r="T87">
        <v>0</v>
      </c>
      <c r="U87">
        <v>25.695727199999997</v>
      </c>
      <c r="V87">
        <v>0</v>
      </c>
      <c r="W87">
        <v>0</v>
      </c>
      <c r="X87">
        <v>45.262887814748197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1.1808732000000002</v>
      </c>
      <c r="AF87">
        <v>2.7224999999999997</v>
      </c>
      <c r="AG87">
        <v>13.237560959999998</v>
      </c>
      <c r="AH87">
        <v>0</v>
      </c>
      <c r="AI87">
        <v>0</v>
      </c>
      <c r="AJ87">
        <v>0</v>
      </c>
      <c r="AK87">
        <v>16.155949999999997</v>
      </c>
      <c r="AL87">
        <v>0</v>
      </c>
      <c r="AM87">
        <v>0</v>
      </c>
      <c r="AN87">
        <v>0.47825000000000001</v>
      </c>
      <c r="AO87">
        <v>0</v>
      </c>
      <c r="AP87">
        <v>0.98252700000000026</v>
      </c>
      <c r="AQ87">
        <v>9.2783999999999995</v>
      </c>
      <c r="AR87">
        <v>7.1128511999999988</v>
      </c>
      <c r="AS87">
        <v>4.9524883199999987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27.046798958181508</v>
      </c>
      <c r="BB87">
        <f t="shared" si="1"/>
        <v>596.15133169816647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8.7152111600000008</v>
      </c>
      <c r="L88">
        <v>371.99399999999997</v>
      </c>
      <c r="M88">
        <v>28.225600000000004</v>
      </c>
      <c r="N88">
        <v>36.243749999999991</v>
      </c>
      <c r="O88">
        <v>0</v>
      </c>
      <c r="P88">
        <v>31.897612499999997</v>
      </c>
      <c r="Q88">
        <v>5.6088593080000004</v>
      </c>
      <c r="R88">
        <v>10.929136399999999</v>
      </c>
      <c r="S88">
        <v>6.9603716000000002</v>
      </c>
      <c r="T88">
        <v>0</v>
      </c>
      <c r="U88">
        <v>25.695727199999997</v>
      </c>
      <c r="V88">
        <v>0</v>
      </c>
      <c r="W88">
        <v>0</v>
      </c>
      <c r="X88">
        <v>45.262887814748197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1.1808732000000002</v>
      </c>
      <c r="AF88">
        <v>2.7224999999999997</v>
      </c>
      <c r="AG88">
        <v>13.237560959999998</v>
      </c>
      <c r="AH88">
        <v>0</v>
      </c>
      <c r="AI88">
        <v>0</v>
      </c>
      <c r="AJ88">
        <v>0</v>
      </c>
      <c r="AK88">
        <v>16.155949999999997</v>
      </c>
      <c r="AL88">
        <v>0</v>
      </c>
      <c r="AM88">
        <v>0</v>
      </c>
      <c r="AN88">
        <v>0.47825000000000001</v>
      </c>
      <c r="AO88">
        <v>0</v>
      </c>
      <c r="AP88">
        <v>0.98252700000000026</v>
      </c>
      <c r="AQ88">
        <v>9.2783999999999995</v>
      </c>
      <c r="AR88">
        <v>7.1128511999999988</v>
      </c>
      <c r="AS88">
        <v>4.9524883199999987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27.239339931781505</v>
      </c>
      <c r="BB88">
        <f t="shared" si="1"/>
        <v>600.39521673096658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8.430251160000001</v>
      </c>
      <c r="L89">
        <v>378.19389999999999</v>
      </c>
      <c r="M89">
        <v>28.225600000000004</v>
      </c>
      <c r="N89">
        <v>36.243749999999991</v>
      </c>
      <c r="O89">
        <v>0</v>
      </c>
      <c r="P89">
        <v>31.897612499999997</v>
      </c>
      <c r="Q89">
        <v>5.6088593080000004</v>
      </c>
      <c r="R89">
        <v>10.929136399999999</v>
      </c>
      <c r="S89">
        <v>6.9603716000000002</v>
      </c>
      <c r="T89">
        <v>0</v>
      </c>
      <c r="U89">
        <v>25.695727199999997</v>
      </c>
      <c r="V89">
        <v>0</v>
      </c>
      <c r="W89">
        <v>0</v>
      </c>
      <c r="X89">
        <v>45.262887814748197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1.1808732000000002</v>
      </c>
      <c r="AF89">
        <v>2.7224999999999997</v>
      </c>
      <c r="AG89">
        <v>13.237560959999998</v>
      </c>
      <c r="AH89">
        <v>0</v>
      </c>
      <c r="AI89">
        <v>0</v>
      </c>
      <c r="AJ89">
        <v>0</v>
      </c>
      <c r="AK89">
        <v>16.155949999999997</v>
      </c>
      <c r="AL89">
        <v>0</v>
      </c>
      <c r="AM89">
        <v>0</v>
      </c>
      <c r="AN89">
        <v>0.47825000000000001</v>
      </c>
      <c r="AO89">
        <v>0</v>
      </c>
      <c r="AP89">
        <v>0.78602159999999999</v>
      </c>
      <c r="AQ89">
        <v>4.7745099999999994</v>
      </c>
      <c r="AR89">
        <v>7.1128511999999988</v>
      </c>
      <c r="AS89">
        <v>4.9524883199999987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27.292051259451291</v>
      </c>
      <c r="BB89">
        <f t="shared" si="1"/>
        <v>601.55705000329669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8.2301092300000018</v>
      </c>
      <c r="L90">
        <v>325.93760000000003</v>
      </c>
      <c r="M90">
        <v>28.225600000000004</v>
      </c>
      <c r="N90">
        <v>36.243749999999991</v>
      </c>
      <c r="O90">
        <v>0</v>
      </c>
      <c r="P90">
        <v>31.897612499999997</v>
      </c>
      <c r="Q90">
        <v>4.4736993080000005</v>
      </c>
      <c r="R90">
        <v>8.7910468931999972</v>
      </c>
      <c r="S90">
        <v>5.7035653999999996</v>
      </c>
      <c r="T90">
        <v>0</v>
      </c>
      <c r="U90">
        <v>25.695727199999997</v>
      </c>
      <c r="V90">
        <v>0</v>
      </c>
      <c r="W90">
        <v>0</v>
      </c>
      <c r="X90">
        <v>45.262887814748197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1.1808732000000002</v>
      </c>
      <c r="AF90">
        <v>2.7224999999999997</v>
      </c>
      <c r="AG90">
        <v>13.237560959999998</v>
      </c>
      <c r="AH90">
        <v>0</v>
      </c>
      <c r="AI90">
        <v>0</v>
      </c>
      <c r="AJ90">
        <v>0</v>
      </c>
      <c r="AK90">
        <v>16.155949999999997</v>
      </c>
      <c r="AL90">
        <v>0</v>
      </c>
      <c r="AM90">
        <v>0</v>
      </c>
      <c r="AN90">
        <v>0.47825000000000001</v>
      </c>
      <c r="AO90">
        <v>0</v>
      </c>
      <c r="AP90">
        <v>0.78602159999999999</v>
      </c>
      <c r="AQ90">
        <v>0</v>
      </c>
      <c r="AR90">
        <v>7.1128511999999988</v>
      </c>
      <c r="AS90">
        <v>4.9524883199999987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24.611623882381515</v>
      </c>
      <c r="BB90">
        <f t="shared" si="1"/>
        <v>542.47646974356667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7.6802200000000038</v>
      </c>
      <c r="L91">
        <v>304.13894468260003</v>
      </c>
      <c r="M91">
        <v>28.225600000000004</v>
      </c>
      <c r="N91">
        <v>36.243749999999991</v>
      </c>
      <c r="O91">
        <v>0</v>
      </c>
      <c r="P91">
        <v>31.897612499999997</v>
      </c>
      <c r="Q91">
        <v>4.4736993080000005</v>
      </c>
      <c r="R91">
        <v>8.7799103599999988</v>
      </c>
      <c r="S91">
        <v>5.7035653999999996</v>
      </c>
      <c r="T91">
        <v>0</v>
      </c>
      <c r="U91">
        <v>25.695727199999997</v>
      </c>
      <c r="V91">
        <v>0</v>
      </c>
      <c r="W91">
        <v>0</v>
      </c>
      <c r="X91">
        <v>45.262887814748197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1.1808732000000002</v>
      </c>
      <c r="AF91">
        <v>2.7224999999999997</v>
      </c>
      <c r="AG91">
        <v>13.237560959999998</v>
      </c>
      <c r="AH91">
        <v>0</v>
      </c>
      <c r="AI91">
        <v>0</v>
      </c>
      <c r="AJ91">
        <v>0</v>
      </c>
      <c r="AK91">
        <v>16.155949999999997</v>
      </c>
      <c r="AL91">
        <v>0</v>
      </c>
      <c r="AM91">
        <v>0</v>
      </c>
      <c r="AN91">
        <v>0.47825000000000001</v>
      </c>
      <c r="AO91">
        <v>0</v>
      </c>
      <c r="AP91">
        <v>0.78602159999999999</v>
      </c>
      <c r="AQ91">
        <v>0</v>
      </c>
      <c r="AR91">
        <v>7.1128511999999988</v>
      </c>
      <c r="AS91">
        <v>4.9524883199999987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23.641213830381524</v>
      </c>
      <c r="BB91">
        <f t="shared" si="1"/>
        <v>521.0871987149668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7.2418200000000015</v>
      </c>
      <c r="L92">
        <v>304.13894468260003</v>
      </c>
      <c r="M92">
        <v>28.225600000000004</v>
      </c>
      <c r="N92">
        <v>36.243749999999991</v>
      </c>
      <c r="O92">
        <v>0</v>
      </c>
      <c r="P92">
        <v>31.897612499999997</v>
      </c>
      <c r="Q92">
        <v>4.4736993080000005</v>
      </c>
      <c r="R92">
        <v>8.7799103599999988</v>
      </c>
      <c r="S92">
        <v>5.7035653999999996</v>
      </c>
      <c r="T92">
        <v>0</v>
      </c>
      <c r="U92">
        <v>25.695727199999997</v>
      </c>
      <c r="V92">
        <v>0</v>
      </c>
      <c r="W92">
        <v>0</v>
      </c>
      <c r="X92">
        <v>45.262887814748197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1.1808732000000002</v>
      </c>
      <c r="AF92">
        <v>2.7224999999999997</v>
      </c>
      <c r="AG92">
        <v>13.237560959999998</v>
      </c>
      <c r="AH92">
        <v>0</v>
      </c>
      <c r="AI92">
        <v>0</v>
      </c>
      <c r="AJ92">
        <v>0</v>
      </c>
      <c r="AK92">
        <v>16.155949999999997</v>
      </c>
      <c r="AL92">
        <v>0</v>
      </c>
      <c r="AM92">
        <v>0</v>
      </c>
      <c r="AN92">
        <v>0.47825000000000001</v>
      </c>
      <c r="AO92">
        <v>0</v>
      </c>
      <c r="AP92">
        <v>0.78602159999999999</v>
      </c>
      <c r="AQ92">
        <v>0</v>
      </c>
      <c r="AR92">
        <v>7.1128511999999988</v>
      </c>
      <c r="AS92">
        <v>4.9524883199999987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23.622187270381517</v>
      </c>
      <c r="BB92">
        <f t="shared" si="1"/>
        <v>520.66782527496684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6.4088600000000016</v>
      </c>
      <c r="L93">
        <v>304.13894468260003</v>
      </c>
      <c r="M93">
        <v>28.225600000000004</v>
      </c>
      <c r="N93">
        <v>36.243749999999991</v>
      </c>
      <c r="O93">
        <v>0</v>
      </c>
      <c r="P93">
        <v>31.897612499999997</v>
      </c>
      <c r="Q93">
        <v>4.4736993080000005</v>
      </c>
      <c r="R93">
        <v>8.7799103599999988</v>
      </c>
      <c r="S93">
        <v>5.7035653999999996</v>
      </c>
      <c r="T93">
        <v>0</v>
      </c>
      <c r="U93">
        <v>25.695727199999997</v>
      </c>
      <c r="V93">
        <v>0</v>
      </c>
      <c r="W93">
        <v>0</v>
      </c>
      <c r="X93">
        <v>45.262887814748197</v>
      </c>
      <c r="Y93">
        <v>0</v>
      </c>
      <c r="Z93">
        <v>2.0248799999999996</v>
      </c>
      <c r="AA93">
        <v>0</v>
      </c>
      <c r="AB93">
        <v>0</v>
      </c>
      <c r="AC93">
        <v>0</v>
      </c>
      <c r="AD93">
        <v>0</v>
      </c>
      <c r="AE93">
        <v>1.1808732000000002</v>
      </c>
      <c r="AF93">
        <v>2.7224999999999997</v>
      </c>
      <c r="AG93">
        <v>13.237560959999998</v>
      </c>
      <c r="AH93">
        <v>0</v>
      </c>
      <c r="AI93">
        <v>0</v>
      </c>
      <c r="AJ93">
        <v>0</v>
      </c>
      <c r="AK93">
        <v>16.155949999999997</v>
      </c>
      <c r="AL93">
        <v>0</v>
      </c>
      <c r="AM93">
        <v>0</v>
      </c>
      <c r="AN93">
        <v>0.47825000000000001</v>
      </c>
      <c r="AO93">
        <v>0</v>
      </c>
      <c r="AP93">
        <v>0.78602159999999999</v>
      </c>
      <c r="AQ93">
        <v>0</v>
      </c>
      <c r="AR93">
        <v>7.1128511999999988</v>
      </c>
      <c r="AS93">
        <v>4.9524883199999987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23.673916598381524</v>
      </c>
      <c r="BB93">
        <f t="shared" si="1"/>
        <v>521.80801594696675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5.4416399999999996</v>
      </c>
      <c r="L94">
        <v>304.13894468260003</v>
      </c>
      <c r="M94">
        <v>28.225600000000004</v>
      </c>
      <c r="N94">
        <v>36.243749999999991</v>
      </c>
      <c r="O94">
        <v>0</v>
      </c>
      <c r="P94">
        <v>31.897612499999997</v>
      </c>
      <c r="Q94">
        <v>4.4736993080000005</v>
      </c>
      <c r="R94">
        <v>5.9494560891999999</v>
      </c>
      <c r="S94">
        <v>5.7035653999999996</v>
      </c>
      <c r="T94">
        <v>0</v>
      </c>
      <c r="U94">
        <v>25.695727199999997</v>
      </c>
      <c r="V94">
        <v>0</v>
      </c>
      <c r="W94">
        <v>0</v>
      </c>
      <c r="X94">
        <v>45.262887814748197</v>
      </c>
      <c r="Y94">
        <v>0</v>
      </c>
      <c r="Z94">
        <v>2.0248799999999996</v>
      </c>
      <c r="AA94">
        <v>0</v>
      </c>
      <c r="AB94">
        <v>0</v>
      </c>
      <c r="AC94">
        <v>0</v>
      </c>
      <c r="AD94">
        <v>0</v>
      </c>
      <c r="AE94">
        <v>1.1808732000000002</v>
      </c>
      <c r="AF94">
        <v>2.7224999999999997</v>
      </c>
      <c r="AG94">
        <v>13.237560959999998</v>
      </c>
      <c r="AH94">
        <v>0</v>
      </c>
      <c r="AI94">
        <v>0</v>
      </c>
      <c r="AJ94">
        <v>0</v>
      </c>
      <c r="AK94">
        <v>16.155949999999997</v>
      </c>
      <c r="AL94">
        <v>0</v>
      </c>
      <c r="AM94">
        <v>0</v>
      </c>
      <c r="AN94">
        <v>0.47825000000000001</v>
      </c>
      <c r="AO94">
        <v>0</v>
      </c>
      <c r="AP94">
        <v>0.78602159999999999</v>
      </c>
      <c r="AQ94">
        <v>0</v>
      </c>
      <c r="AR94">
        <v>7.1128511999999988</v>
      </c>
      <c r="AS94">
        <v>4.9524883199999987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23.509097450781518</v>
      </c>
      <c r="BB94">
        <f t="shared" si="1"/>
        <v>518.17516082376676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5.1528634403000009</v>
      </c>
      <c r="L95">
        <v>306.78039967780001</v>
      </c>
      <c r="M95">
        <v>28.225600000000004</v>
      </c>
      <c r="N95">
        <v>36.243749999999991</v>
      </c>
      <c r="O95">
        <v>0</v>
      </c>
      <c r="P95">
        <v>31.897612499999997</v>
      </c>
      <c r="Q95">
        <v>3.0680000000000005</v>
      </c>
      <c r="R95">
        <v>5.9494560891999999</v>
      </c>
      <c r="S95">
        <v>4.3584593988</v>
      </c>
      <c r="T95">
        <v>0</v>
      </c>
      <c r="U95">
        <v>25.695727199999997</v>
      </c>
      <c r="V95">
        <v>0</v>
      </c>
      <c r="W95">
        <v>0</v>
      </c>
      <c r="X95">
        <v>45.262887814748197</v>
      </c>
      <c r="Y95">
        <v>0</v>
      </c>
      <c r="Z95">
        <v>2.0248799999999996</v>
      </c>
      <c r="AA95">
        <v>0</v>
      </c>
      <c r="AB95">
        <v>0</v>
      </c>
      <c r="AC95">
        <v>0</v>
      </c>
      <c r="AD95">
        <v>0</v>
      </c>
      <c r="AE95">
        <v>1.1808732000000002</v>
      </c>
      <c r="AF95">
        <v>2.7224999999999997</v>
      </c>
      <c r="AG95">
        <v>13.237560959999998</v>
      </c>
      <c r="AH95">
        <v>0</v>
      </c>
      <c r="AI95">
        <v>0</v>
      </c>
      <c r="AJ95">
        <v>0</v>
      </c>
      <c r="AK95">
        <v>16.155949999999997</v>
      </c>
      <c r="AL95">
        <v>0</v>
      </c>
      <c r="AM95">
        <v>0</v>
      </c>
      <c r="AN95">
        <v>0.47825000000000001</v>
      </c>
      <c r="AO95">
        <v>0</v>
      </c>
      <c r="AP95">
        <v>0.86462375999999996</v>
      </c>
      <c r="AQ95">
        <v>0</v>
      </c>
      <c r="AR95">
        <v>7.1128511999999988</v>
      </c>
      <c r="AS95">
        <v>4.8699468479999997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23.491647390281507</v>
      </c>
      <c r="BB95">
        <f t="shared" si="1"/>
        <v>517.79054469856669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5.152846534500001</v>
      </c>
      <c r="L96">
        <v>306.78039967780001</v>
      </c>
      <c r="M96">
        <v>28.225600000000004</v>
      </c>
      <c r="N96">
        <v>36.243749999999991</v>
      </c>
      <c r="O96">
        <v>0</v>
      </c>
      <c r="P96">
        <v>31.897612499999997</v>
      </c>
      <c r="Q96">
        <v>3.0680000000000005</v>
      </c>
      <c r="R96">
        <v>6.7035833748</v>
      </c>
      <c r="S96">
        <v>4.3584593988</v>
      </c>
      <c r="T96">
        <v>0</v>
      </c>
      <c r="U96">
        <v>25.695727199999997</v>
      </c>
      <c r="V96">
        <v>0</v>
      </c>
      <c r="W96">
        <v>0</v>
      </c>
      <c r="X96">
        <v>37.043887625899281</v>
      </c>
      <c r="Y96">
        <v>0</v>
      </c>
      <c r="Z96">
        <v>2.0248799999999996</v>
      </c>
      <c r="AA96">
        <v>0</v>
      </c>
      <c r="AB96">
        <v>0</v>
      </c>
      <c r="AC96">
        <v>0</v>
      </c>
      <c r="AD96">
        <v>0</v>
      </c>
      <c r="AE96">
        <v>1.1808732000000002</v>
      </c>
      <c r="AF96">
        <v>2.7224999999999997</v>
      </c>
      <c r="AG96">
        <v>13.237560959999998</v>
      </c>
      <c r="AH96">
        <v>0</v>
      </c>
      <c r="AI96">
        <v>0</v>
      </c>
      <c r="AJ96">
        <v>0</v>
      </c>
      <c r="AK96">
        <v>16.155949999999997</v>
      </c>
      <c r="AL96">
        <v>0</v>
      </c>
      <c r="AM96">
        <v>0</v>
      </c>
      <c r="AN96">
        <v>0.47825000000000001</v>
      </c>
      <c r="AO96">
        <v>0</v>
      </c>
      <c r="AP96">
        <v>0.86462375999999996</v>
      </c>
      <c r="AQ96">
        <v>0</v>
      </c>
      <c r="AR96">
        <v>7.1128511999999988</v>
      </c>
      <c r="AS96">
        <v>4.8699468479999997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23.167671111926118</v>
      </c>
      <c r="BB96">
        <f t="shared" si="1"/>
        <v>510.64963116787317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5.1528634403000009</v>
      </c>
      <c r="L97">
        <v>306.78039967780001</v>
      </c>
      <c r="M97">
        <v>28.225600000000004</v>
      </c>
      <c r="N97">
        <v>36.243749999999991</v>
      </c>
      <c r="O97">
        <v>0</v>
      </c>
      <c r="P97">
        <v>31.897612499999997</v>
      </c>
      <c r="Q97">
        <v>3.0680000000000005</v>
      </c>
      <c r="R97">
        <v>6.7035833748</v>
      </c>
      <c r="S97">
        <v>4.3584593988</v>
      </c>
      <c r="T97">
        <v>0</v>
      </c>
      <c r="U97">
        <v>25.695727199999997</v>
      </c>
      <c r="V97">
        <v>0</v>
      </c>
      <c r="W97">
        <v>0</v>
      </c>
      <c r="X97">
        <v>31.520866043165466</v>
      </c>
      <c r="Y97">
        <v>0</v>
      </c>
      <c r="Z97">
        <v>2.0248799999999996</v>
      </c>
      <c r="AA97">
        <v>0</v>
      </c>
      <c r="AB97">
        <v>0</v>
      </c>
      <c r="AC97">
        <v>0</v>
      </c>
      <c r="AD97">
        <v>0</v>
      </c>
      <c r="AE97">
        <v>1.1808732000000002</v>
      </c>
      <c r="AF97">
        <v>2.7224999999999997</v>
      </c>
      <c r="AG97">
        <v>13.237560959999998</v>
      </c>
      <c r="AH97">
        <v>0</v>
      </c>
      <c r="AI97">
        <v>0</v>
      </c>
      <c r="AJ97">
        <v>0</v>
      </c>
      <c r="AK97">
        <v>16.155949999999997</v>
      </c>
      <c r="AL97">
        <v>0</v>
      </c>
      <c r="AM97">
        <v>0</v>
      </c>
      <c r="AN97">
        <v>0.47825000000000001</v>
      </c>
      <c r="AO97">
        <v>0</v>
      </c>
      <c r="AP97">
        <v>0.86462375999999996</v>
      </c>
      <c r="AQ97">
        <v>0</v>
      </c>
      <c r="AR97">
        <v>7.1128511999999988</v>
      </c>
      <c r="AS97">
        <v>4.8699468479999997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22.927972715035466</v>
      </c>
      <c r="BB97">
        <f t="shared" si="1"/>
        <v>505.36632488783005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5.152846534500001</v>
      </c>
      <c r="L98">
        <v>306.78039967780001</v>
      </c>
      <c r="M98">
        <v>28.225600000000004</v>
      </c>
      <c r="N98">
        <v>36.243749999999991</v>
      </c>
      <c r="O98">
        <v>0</v>
      </c>
      <c r="P98">
        <v>31.897612499999997</v>
      </c>
      <c r="Q98">
        <v>3.0680000000000005</v>
      </c>
      <c r="R98">
        <v>6.7035833748</v>
      </c>
      <c r="S98">
        <v>4.3584593988</v>
      </c>
      <c r="T98">
        <v>0</v>
      </c>
      <c r="U98">
        <v>25.695727199999997</v>
      </c>
      <c r="V98">
        <v>0</v>
      </c>
      <c r="W98">
        <v>0</v>
      </c>
      <c r="X98">
        <v>31.520866043165466</v>
      </c>
      <c r="Y98">
        <v>0</v>
      </c>
      <c r="Z98">
        <v>2.0248799999999996</v>
      </c>
      <c r="AA98">
        <v>0</v>
      </c>
      <c r="AB98">
        <v>0</v>
      </c>
      <c r="AC98">
        <v>0</v>
      </c>
      <c r="AD98">
        <v>0</v>
      </c>
      <c r="AE98">
        <v>1.1808732000000002</v>
      </c>
      <c r="AF98">
        <v>2.7224999999999997</v>
      </c>
      <c r="AG98">
        <v>13.237560959999998</v>
      </c>
      <c r="AH98">
        <v>0</v>
      </c>
      <c r="AI98">
        <v>0</v>
      </c>
      <c r="AJ98">
        <v>0</v>
      </c>
      <c r="AK98">
        <v>16.155949999999997</v>
      </c>
      <c r="AL98">
        <v>0</v>
      </c>
      <c r="AM98">
        <v>0</v>
      </c>
      <c r="AN98">
        <v>0.47825000000000001</v>
      </c>
      <c r="AO98">
        <v>0</v>
      </c>
      <c r="AP98">
        <v>0.86462375999999996</v>
      </c>
      <c r="AQ98">
        <v>0</v>
      </c>
      <c r="AR98">
        <v>7.1128511999999988</v>
      </c>
      <c r="AS98">
        <v>4.8699468479999997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22.927971975235465</v>
      </c>
      <c r="BB98">
        <f t="shared" si="1"/>
        <v>505.36630872183002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0.18625149889372514</v>
      </c>
      <c r="L99">
        <f t="shared" si="2"/>
        <v>9.8524238201038514</v>
      </c>
      <c r="M99">
        <f t="shared" si="2"/>
        <v>0.5765548425663003</v>
      </c>
      <c r="N99">
        <f t="shared" si="2"/>
        <v>0.79620982601984247</v>
      </c>
      <c r="O99">
        <f t="shared" si="2"/>
        <v>0</v>
      </c>
      <c r="P99">
        <f t="shared" si="2"/>
        <v>0.7061930069999991</v>
      </c>
      <c r="Q99">
        <f t="shared" si="2"/>
        <v>0.12221785123599997</v>
      </c>
      <c r="R99">
        <f t="shared" si="2"/>
        <v>0.24283313451280003</v>
      </c>
      <c r="S99">
        <f t="shared" si="2"/>
        <v>0.15384041646220017</v>
      </c>
      <c r="T99">
        <f t="shared" si="2"/>
        <v>0</v>
      </c>
      <c r="U99">
        <f t="shared" si="2"/>
        <v>0.61669745279999943</v>
      </c>
      <c r="V99">
        <f t="shared" si="2"/>
        <v>0</v>
      </c>
      <c r="W99">
        <f t="shared" si="2"/>
        <v>0</v>
      </c>
      <c r="X99">
        <f t="shared" si="2"/>
        <v>0.90143175964874078</v>
      </c>
      <c r="Y99">
        <f t="shared" si="2"/>
        <v>0</v>
      </c>
      <c r="Z99">
        <f t="shared" si="2"/>
        <v>3.0181848839999994E-2</v>
      </c>
      <c r="AA99">
        <f t="shared" si="2"/>
        <v>0</v>
      </c>
      <c r="AB99">
        <f t="shared" si="2"/>
        <v>3.737014446100001E-2</v>
      </c>
      <c r="AC99">
        <f t="shared" si="2"/>
        <v>2.73402131665E-2</v>
      </c>
      <c r="AD99">
        <f t="shared" si="2"/>
        <v>4.6237093520799986E-2</v>
      </c>
      <c r="AE99">
        <f t="shared" si="2"/>
        <v>7.8959480142400104E-2</v>
      </c>
      <c r="AF99">
        <f t="shared" si="2"/>
        <v>7.8589500000000118E-2</v>
      </c>
      <c r="AG99">
        <f t="shared" si="2"/>
        <v>0.31770146304000046</v>
      </c>
      <c r="AH99">
        <f t="shared" si="2"/>
        <v>0.20628311599999988</v>
      </c>
      <c r="AI99">
        <f t="shared" si="2"/>
        <v>1.60128124E-2</v>
      </c>
      <c r="AJ99">
        <f t="shared" si="2"/>
        <v>0</v>
      </c>
      <c r="AK99">
        <f t="shared" si="2"/>
        <v>0.38774280000000033</v>
      </c>
      <c r="AL99">
        <f t="shared" si="2"/>
        <v>0</v>
      </c>
      <c r="AM99">
        <f t="shared" si="2"/>
        <v>0</v>
      </c>
      <c r="AN99">
        <f t="shared" si="2"/>
        <v>1.1478000000000011E-2</v>
      </c>
      <c r="AO99">
        <f t="shared" si="2"/>
        <v>0</v>
      </c>
      <c r="AP99">
        <f t="shared" si="2"/>
        <v>3.2108982360000017E-2</v>
      </c>
      <c r="AQ99">
        <f t="shared" si="2"/>
        <v>0.14226879999999997</v>
      </c>
      <c r="AR99">
        <f t="shared" si="2"/>
        <v>0.19247036640000029</v>
      </c>
      <c r="AS99">
        <f t="shared" si="2"/>
        <v>0.13049806723199997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0.68962149985936994</v>
      </c>
      <c r="BB99">
        <f t="shared" si="1"/>
        <v>15.20027479694679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169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13.473539000000001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0.58475199999999994</v>
      </c>
      <c r="BB3">
        <f>SUM(B3:AZ3)-BA3</f>
        <v>12.888787000000001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14.63284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0.6350649999999991</v>
      </c>
      <c r="BB4">
        <f t="shared" ref="BB4:BB67" si="0">SUM(B4:AZ4)-BA4</f>
        <v>13.997775000000001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13.582685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0.58948900000000037</v>
      </c>
      <c r="BB5">
        <f t="shared" si="0"/>
        <v>12.993195999999999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14.050086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0.60977399999999982</v>
      </c>
      <c r="BB6">
        <f t="shared" si="0"/>
        <v>13.440312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12.943002999999999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0.56172599999999839</v>
      </c>
      <c r="BB7">
        <f t="shared" si="0"/>
        <v>12.381277000000001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9.4420920000000006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0.40978700000000146</v>
      </c>
      <c r="BB8">
        <f t="shared" si="0"/>
        <v>9.0323049999999991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13.258991999999999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0.57543999999999862</v>
      </c>
      <c r="BB9">
        <f t="shared" si="0"/>
        <v>12.683552000000001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14.996767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0.65085999999999977</v>
      </c>
      <c r="BB10">
        <f t="shared" si="0"/>
        <v>14.345907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14.996767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0.65085999999999977</v>
      </c>
      <c r="BB11">
        <f t="shared" si="0"/>
        <v>14.345907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12.973606999999999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0.56305500000000031</v>
      </c>
      <c r="BB12">
        <f t="shared" si="0"/>
        <v>12.410551999999999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13.856406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0.60136799999999901</v>
      </c>
      <c r="BB13">
        <f t="shared" si="0"/>
        <v>13.255038000000001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14.996767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0.65085999999999977</v>
      </c>
      <c r="BB14">
        <f t="shared" si="0"/>
        <v>14.345907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12.028316999999999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0.52202899999999985</v>
      </c>
      <c r="BB15">
        <f t="shared" si="0"/>
        <v>11.506288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14.322202000000001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0.62158400000000036</v>
      </c>
      <c r="BB16">
        <f t="shared" si="0"/>
        <v>13.700618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14.827377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0.64350800000000064</v>
      </c>
      <c r="BB17">
        <f t="shared" si="0"/>
        <v>14.183869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13.439083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0.58325600000000044</v>
      </c>
      <c r="BB18">
        <f t="shared" si="0"/>
        <v>12.855827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14.194437000000001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0.61603900000000067</v>
      </c>
      <c r="BB19">
        <f t="shared" si="0"/>
        <v>13.578398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14.768738000000001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0.64096300000000106</v>
      </c>
      <c r="BB20">
        <f t="shared" si="0"/>
        <v>14.127775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14.677783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0.63701599999999914</v>
      </c>
      <c r="BB21">
        <f t="shared" si="0"/>
        <v>14.040767000000001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11.182115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0.48530399999999929</v>
      </c>
      <c r="BB22">
        <f t="shared" si="0"/>
        <v>10.696811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14.996767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0.65085999999999977</v>
      </c>
      <c r="BB23">
        <f t="shared" si="0"/>
        <v>14.345907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14.996767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0.65085999999999977</v>
      </c>
      <c r="BB24">
        <f t="shared" si="0"/>
        <v>14.345907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14.996767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0.65085999999999977</v>
      </c>
      <c r="BB25">
        <f t="shared" si="0"/>
        <v>14.345907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14.622782000000001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0.63462900000000033</v>
      </c>
      <c r="BB26">
        <f t="shared" si="0"/>
        <v>13.988153000000001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14.719301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0.63881800000000055</v>
      </c>
      <c r="BB27">
        <f t="shared" si="0"/>
        <v>14.080482999999999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14.996767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0.65085999999999977</v>
      </c>
      <c r="BB28">
        <f t="shared" si="0"/>
        <v>14.345907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14.996767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0.65085999999999977</v>
      </c>
      <c r="BB29">
        <f t="shared" si="0"/>
        <v>14.345907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14.996767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0.65085999999999977</v>
      </c>
      <c r="BB30">
        <f t="shared" si="0"/>
        <v>14.345907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14.996767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0.65085999999999977</v>
      </c>
      <c r="BB31">
        <f t="shared" si="0"/>
        <v>14.345907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14.996767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0.65085999999999977</v>
      </c>
      <c r="BB32">
        <f t="shared" si="0"/>
        <v>14.345907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14.996767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0.65085999999999977</v>
      </c>
      <c r="BB33">
        <f t="shared" si="0"/>
        <v>14.345907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14.996767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0.65085999999999977</v>
      </c>
      <c r="BB34">
        <f t="shared" si="0"/>
        <v>14.345907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14.996767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0.65085999999999977</v>
      </c>
      <c r="BB35">
        <f t="shared" si="0"/>
        <v>14.345907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13.629339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0.59151299999999907</v>
      </c>
      <c r="BB36">
        <f t="shared" si="0"/>
        <v>13.037826000000001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14.996767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0.65085999999999977</v>
      </c>
      <c r="BB37">
        <f t="shared" si="0"/>
        <v>14.345907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14.996767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0.65085999999999977</v>
      </c>
      <c r="BB38">
        <f t="shared" si="0"/>
        <v>14.345907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14.996767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0.65085999999999977</v>
      </c>
      <c r="BB39">
        <f t="shared" si="0"/>
        <v>14.345907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14.307755999999999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0.62095699999999887</v>
      </c>
      <c r="BB40">
        <f t="shared" si="0"/>
        <v>13.686799000000001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14.996767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0.65085999999999977</v>
      </c>
      <c r="BB41">
        <f t="shared" si="0"/>
        <v>14.345907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14.996767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0.65085999999999977</v>
      </c>
      <c r="BB42">
        <f t="shared" si="0"/>
        <v>14.345907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12.607326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0.54715799999999959</v>
      </c>
      <c r="BB43">
        <f t="shared" si="0"/>
        <v>12.060168000000001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14.996767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0.65085999999999977</v>
      </c>
      <c r="BB44">
        <f t="shared" si="0"/>
        <v>14.345907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14.607694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0.63397400000000026</v>
      </c>
      <c r="BB45">
        <f t="shared" si="0"/>
        <v>13.97372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14.996767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0.65085999999999977</v>
      </c>
      <c r="BB46">
        <f t="shared" si="0"/>
        <v>14.345907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14.385871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0.62434700000000021</v>
      </c>
      <c r="BB47">
        <f t="shared" si="0"/>
        <v>13.761524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14.967769000000001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0.64960100000000054</v>
      </c>
      <c r="BB48">
        <f t="shared" si="0"/>
        <v>14.318168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14.996767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0.65085999999999977</v>
      </c>
      <c r="BB49">
        <f t="shared" si="0"/>
        <v>14.345907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14.855411999999999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0.64472499999999933</v>
      </c>
      <c r="BB50">
        <f t="shared" si="0"/>
        <v>14.210687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14.996767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0.65085999999999977</v>
      </c>
      <c r="BB51">
        <f t="shared" si="0"/>
        <v>14.345907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14.375384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0.62389199999999967</v>
      </c>
      <c r="BB52">
        <f t="shared" si="0"/>
        <v>13.751492000000001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14.996767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0.65085999999999977</v>
      </c>
      <c r="BB53">
        <f t="shared" si="0"/>
        <v>14.345907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14.492663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0.6289820000000006</v>
      </c>
      <c r="BB54">
        <f t="shared" si="0"/>
        <v>13.863681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14.964451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0.64945699999999995</v>
      </c>
      <c r="BB55">
        <f t="shared" si="0"/>
        <v>14.314994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14.952038999999999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0.64891799999999833</v>
      </c>
      <c r="BB56">
        <f t="shared" si="0"/>
        <v>14.303121000000001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12.586995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0.54627600000000065</v>
      </c>
      <c r="BB57">
        <f t="shared" si="0"/>
        <v>12.040718999999999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14.996767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0.65085999999999977</v>
      </c>
      <c r="BB58">
        <f t="shared" si="0"/>
        <v>14.345907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14.996767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0.65085999999999977</v>
      </c>
      <c r="BB59">
        <f t="shared" si="0"/>
        <v>14.345907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14.996767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0.65085999999999977</v>
      </c>
      <c r="BB60">
        <f t="shared" si="0"/>
        <v>14.345907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14.996767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0.65085999999999977</v>
      </c>
      <c r="BB61">
        <f t="shared" si="0"/>
        <v>14.345907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14.996767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0.65085999999999977</v>
      </c>
      <c r="BB62">
        <f t="shared" si="0"/>
        <v>14.345907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14.996767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0.65085999999999977</v>
      </c>
      <c r="BB63">
        <f t="shared" si="0"/>
        <v>14.345907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13.803652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0.59907800000000044</v>
      </c>
      <c r="BB64">
        <f t="shared" si="0"/>
        <v>13.204573999999999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14.996767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0.65085999999999977</v>
      </c>
      <c r="BB65">
        <f t="shared" si="0"/>
        <v>14.345907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14.880666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0.64582099999999976</v>
      </c>
      <c r="BB66">
        <f t="shared" si="0"/>
        <v>14.234845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14.996767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0.65085999999999977</v>
      </c>
      <c r="BB67">
        <f t="shared" si="0"/>
        <v>14.345907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14.996767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0.65085999999999977</v>
      </c>
      <c r="BB68">
        <f t="shared" ref="BB68:BB99" si="1">SUM(B68:AZ68)-BA68</f>
        <v>14.345907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14.095457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0.61174299999999882</v>
      </c>
      <c r="BB69">
        <f t="shared" si="1"/>
        <v>13.483714000000001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14.208027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0.6166280000000004</v>
      </c>
      <c r="BB70">
        <f t="shared" si="1"/>
        <v>13.591398999999999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14.996767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0.65085999999999977</v>
      </c>
      <c r="BB71">
        <f t="shared" si="1"/>
        <v>14.345907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14.996767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0.65085999999999977</v>
      </c>
      <c r="BB72">
        <f t="shared" si="1"/>
        <v>14.345907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14.996767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0.65085999999999977</v>
      </c>
      <c r="BB73">
        <f t="shared" si="1"/>
        <v>14.345907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14.996767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0.65085999999999977</v>
      </c>
      <c r="BB74">
        <f t="shared" si="1"/>
        <v>14.345907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14.996767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0.65085999999999977</v>
      </c>
      <c r="BB75">
        <f t="shared" si="1"/>
        <v>14.345907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14.996767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0.65085999999999977</v>
      </c>
      <c r="BB76">
        <f t="shared" si="1"/>
        <v>14.345907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14.992380000000001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0.65066900000000061</v>
      </c>
      <c r="BB77">
        <f t="shared" si="1"/>
        <v>14.341711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12.928986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0.56111800000000045</v>
      </c>
      <c r="BB78">
        <f t="shared" si="1"/>
        <v>12.367868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14.561467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0.63196800000000053</v>
      </c>
      <c r="BB79">
        <f t="shared" si="1"/>
        <v>13.929499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14.996767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0.65085999999999977</v>
      </c>
      <c r="BB80">
        <f t="shared" si="1"/>
        <v>14.345907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14.996767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0.65085999999999977</v>
      </c>
      <c r="BB81">
        <f t="shared" si="1"/>
        <v>14.345907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14.996767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0.65085999999999977</v>
      </c>
      <c r="BB82">
        <f t="shared" si="1"/>
        <v>14.345907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14.996767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0.65085999999999977</v>
      </c>
      <c r="BB83">
        <f t="shared" si="1"/>
        <v>14.345907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14.996767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0.65085999999999977</v>
      </c>
      <c r="BB84">
        <f t="shared" si="1"/>
        <v>14.345907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12.847768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0.55759300000000067</v>
      </c>
      <c r="BB85">
        <f t="shared" si="1"/>
        <v>12.290175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14.996767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0.65085999999999977</v>
      </c>
      <c r="BB86">
        <f t="shared" si="1"/>
        <v>14.345907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14.996767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0.65085999999999977</v>
      </c>
      <c r="BB87">
        <f t="shared" si="1"/>
        <v>14.345907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14.996767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0.65085999999999977</v>
      </c>
      <c r="BB88">
        <f t="shared" si="1"/>
        <v>14.345907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14.336648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0.62221100000000007</v>
      </c>
      <c r="BB89">
        <f t="shared" si="1"/>
        <v>13.714437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13.871921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0.60204099999999983</v>
      </c>
      <c r="BB90">
        <f t="shared" si="1"/>
        <v>13.269880000000001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14.996767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0.65085999999999977</v>
      </c>
      <c r="BB91">
        <f t="shared" si="1"/>
        <v>14.345907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12.416320000000001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0.53886800000000079</v>
      </c>
      <c r="BB92">
        <f t="shared" si="1"/>
        <v>11.877452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14.996767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0.65085999999999977</v>
      </c>
      <c r="BB93">
        <f t="shared" si="1"/>
        <v>14.345907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14.996767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0.65085999999999977</v>
      </c>
      <c r="BB94">
        <f t="shared" si="1"/>
        <v>14.345907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14.996767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0.65085999999999977</v>
      </c>
      <c r="BB95">
        <f t="shared" si="1"/>
        <v>14.345907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14.996767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0.65085999999999977</v>
      </c>
      <c r="BB96">
        <f t="shared" si="1"/>
        <v>14.345907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14.465375999999999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0.62779699999999927</v>
      </c>
      <c r="BB97">
        <f t="shared" si="1"/>
        <v>13.837579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14.477147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0.62830800000000053</v>
      </c>
      <c r="BB98">
        <f t="shared" si="1"/>
        <v>13.848839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0.34736144575000022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1.5075491250000014E-2</v>
      </c>
      <c r="BB99">
        <f t="shared" si="1"/>
        <v>0.3322859545000002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279.81</v>
      </c>
      <c r="L3" s="198">
        <v>110.7</v>
      </c>
      <c r="M3" s="198">
        <v>11.29</v>
      </c>
      <c r="N3" s="198">
        <v>9.15</v>
      </c>
      <c r="O3" s="198">
        <v>39.36</v>
      </c>
      <c r="P3" s="198">
        <v>6.7</v>
      </c>
      <c r="Q3" s="198">
        <v>4.78</v>
      </c>
      <c r="R3" s="198">
        <v>9.39</v>
      </c>
      <c r="S3" s="198">
        <v>5.99</v>
      </c>
      <c r="T3" s="198">
        <v>0</v>
      </c>
      <c r="U3" s="198">
        <v>59.41</v>
      </c>
      <c r="V3" s="198">
        <v>0</v>
      </c>
      <c r="W3" s="198">
        <v>0</v>
      </c>
      <c r="X3" s="198">
        <v>20.74</v>
      </c>
      <c r="Y3" s="198">
        <v>0</v>
      </c>
      <c r="Z3" s="198">
        <v>78.44</v>
      </c>
      <c r="AA3" s="198">
        <v>19.13</v>
      </c>
      <c r="AB3" s="198">
        <v>0</v>
      </c>
      <c r="AC3" s="198">
        <v>13.56</v>
      </c>
      <c r="AD3" s="198">
        <v>0</v>
      </c>
      <c r="AE3" s="198">
        <v>0</v>
      </c>
      <c r="AF3" s="198">
        <v>0</v>
      </c>
      <c r="AG3" s="198">
        <v>45.26</v>
      </c>
      <c r="AH3" s="198">
        <v>0</v>
      </c>
      <c r="AI3" s="198">
        <v>0</v>
      </c>
      <c r="AJ3" s="198">
        <v>0</v>
      </c>
      <c r="AK3" s="198">
        <v>76.37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279.81</v>
      </c>
      <c r="L4" s="198">
        <v>110.7</v>
      </c>
      <c r="M4" s="198">
        <v>8.31</v>
      </c>
      <c r="N4" s="198">
        <v>9.57</v>
      </c>
      <c r="O4" s="198">
        <v>14.35</v>
      </c>
      <c r="P4" s="198">
        <v>6.7</v>
      </c>
      <c r="Q4" s="198">
        <v>4.78</v>
      </c>
      <c r="R4" s="198">
        <v>9.39</v>
      </c>
      <c r="S4" s="198">
        <v>5.99</v>
      </c>
      <c r="T4" s="198">
        <v>0</v>
      </c>
      <c r="U4" s="198">
        <v>59.41</v>
      </c>
      <c r="V4" s="198">
        <v>0</v>
      </c>
      <c r="W4" s="198">
        <v>0</v>
      </c>
      <c r="X4" s="198">
        <v>20.74</v>
      </c>
      <c r="Y4" s="198">
        <v>0</v>
      </c>
      <c r="Z4" s="198">
        <v>78.44</v>
      </c>
      <c r="AA4" s="198">
        <v>19.13</v>
      </c>
      <c r="AB4" s="198">
        <v>0</v>
      </c>
      <c r="AC4" s="198">
        <v>13.56</v>
      </c>
      <c r="AD4" s="198">
        <v>0</v>
      </c>
      <c r="AE4" s="198">
        <v>0</v>
      </c>
      <c r="AF4" s="198">
        <v>0</v>
      </c>
      <c r="AG4" s="198">
        <v>46.11</v>
      </c>
      <c r="AH4" s="198">
        <v>0</v>
      </c>
      <c r="AI4" s="198">
        <v>0</v>
      </c>
      <c r="AJ4" s="198">
        <v>0</v>
      </c>
      <c r="AK4" s="198">
        <v>76.37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279.81</v>
      </c>
      <c r="L5" s="198">
        <v>110.7</v>
      </c>
      <c r="M5" s="198">
        <v>5.27</v>
      </c>
      <c r="N5" s="198">
        <v>0</v>
      </c>
      <c r="O5" s="198">
        <v>0</v>
      </c>
      <c r="P5" s="198">
        <v>6.7</v>
      </c>
      <c r="Q5" s="198">
        <v>4.78</v>
      </c>
      <c r="R5" s="198">
        <v>9.39</v>
      </c>
      <c r="S5" s="198">
        <v>5.9</v>
      </c>
      <c r="T5" s="198">
        <v>0</v>
      </c>
      <c r="U5" s="198">
        <v>59.41</v>
      </c>
      <c r="V5" s="198">
        <v>0</v>
      </c>
      <c r="W5" s="198">
        <v>0</v>
      </c>
      <c r="X5" s="198">
        <v>20</v>
      </c>
      <c r="Y5" s="198">
        <v>0</v>
      </c>
      <c r="Z5" s="198">
        <v>78.44</v>
      </c>
      <c r="AA5" s="198">
        <v>19.13</v>
      </c>
      <c r="AB5" s="198">
        <v>0</v>
      </c>
      <c r="AC5" s="198">
        <v>13.56</v>
      </c>
      <c r="AD5" s="198">
        <v>0</v>
      </c>
      <c r="AE5" s="198">
        <v>0</v>
      </c>
      <c r="AF5" s="198">
        <v>0</v>
      </c>
      <c r="AG5" s="198">
        <v>46.11</v>
      </c>
      <c r="AH5" s="198">
        <v>0</v>
      </c>
      <c r="AI5" s="198">
        <v>0</v>
      </c>
      <c r="AJ5" s="198">
        <v>0</v>
      </c>
      <c r="AK5" s="198">
        <v>76.37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279.81</v>
      </c>
      <c r="L6" s="198">
        <v>110.7</v>
      </c>
      <c r="M6" s="198">
        <v>8.4</v>
      </c>
      <c r="N6" s="198">
        <v>9.57</v>
      </c>
      <c r="O6" s="198">
        <v>9.57</v>
      </c>
      <c r="P6" s="198">
        <v>6.7</v>
      </c>
      <c r="Q6" s="198">
        <v>4.78</v>
      </c>
      <c r="R6" s="198">
        <v>9.39</v>
      </c>
      <c r="S6" s="198">
        <v>5.99</v>
      </c>
      <c r="T6" s="198">
        <v>0</v>
      </c>
      <c r="U6" s="198">
        <v>59.41</v>
      </c>
      <c r="V6" s="198">
        <v>0</v>
      </c>
      <c r="W6" s="198">
        <v>0</v>
      </c>
      <c r="X6" s="198">
        <v>20</v>
      </c>
      <c r="Y6" s="198">
        <v>0</v>
      </c>
      <c r="Z6" s="198">
        <v>78.44</v>
      </c>
      <c r="AA6" s="198">
        <v>19.13</v>
      </c>
      <c r="AB6" s="198">
        <v>0</v>
      </c>
      <c r="AC6" s="198">
        <v>13.56</v>
      </c>
      <c r="AD6" s="198">
        <v>0</v>
      </c>
      <c r="AE6" s="198">
        <v>0</v>
      </c>
      <c r="AF6" s="198">
        <v>0</v>
      </c>
      <c r="AG6" s="198">
        <v>45.26</v>
      </c>
      <c r="AH6" s="198">
        <v>0</v>
      </c>
      <c r="AI6" s="198">
        <v>0</v>
      </c>
      <c r="AJ6" s="198">
        <v>0</v>
      </c>
      <c r="AK6" s="198">
        <v>76.37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279.81</v>
      </c>
      <c r="L7" s="198">
        <v>110.7</v>
      </c>
      <c r="M7" s="198">
        <v>11.64</v>
      </c>
      <c r="N7" s="198">
        <v>9.57</v>
      </c>
      <c r="O7" s="198">
        <v>19.13</v>
      </c>
      <c r="P7" s="198">
        <v>6.7</v>
      </c>
      <c r="Q7" s="198">
        <v>4.78</v>
      </c>
      <c r="R7" s="198">
        <v>9.39</v>
      </c>
      <c r="S7" s="198">
        <v>5.99</v>
      </c>
      <c r="T7" s="198">
        <v>0</v>
      </c>
      <c r="U7" s="198">
        <v>59.41</v>
      </c>
      <c r="V7" s="198">
        <v>0</v>
      </c>
      <c r="W7" s="198">
        <v>0</v>
      </c>
      <c r="X7" s="198">
        <v>20</v>
      </c>
      <c r="Y7" s="198">
        <v>0</v>
      </c>
      <c r="Z7" s="198">
        <v>78.44</v>
      </c>
      <c r="AA7" s="198">
        <v>19.13</v>
      </c>
      <c r="AB7" s="198">
        <v>0</v>
      </c>
      <c r="AC7" s="198">
        <v>14.21</v>
      </c>
      <c r="AD7" s="198">
        <v>0</v>
      </c>
      <c r="AE7" s="198">
        <v>0</v>
      </c>
      <c r="AF7" s="198">
        <v>0</v>
      </c>
      <c r="AG7" s="198">
        <v>45.26</v>
      </c>
      <c r="AH7" s="198">
        <v>0</v>
      </c>
      <c r="AI7" s="198">
        <v>0</v>
      </c>
      <c r="AJ7" s="198">
        <v>0</v>
      </c>
      <c r="AK7" s="198">
        <v>76.37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279.81</v>
      </c>
      <c r="L8" s="198">
        <v>110.7</v>
      </c>
      <c r="M8" s="198">
        <v>11.64</v>
      </c>
      <c r="N8" s="198">
        <v>9.57</v>
      </c>
      <c r="O8" s="198">
        <v>19.13</v>
      </c>
      <c r="P8" s="198">
        <v>6.7</v>
      </c>
      <c r="Q8" s="198">
        <v>4.78</v>
      </c>
      <c r="R8" s="198">
        <v>9.39</v>
      </c>
      <c r="S8" s="198">
        <v>5.99</v>
      </c>
      <c r="T8" s="198">
        <v>0</v>
      </c>
      <c r="U8" s="198">
        <v>59.41</v>
      </c>
      <c r="V8" s="198">
        <v>0</v>
      </c>
      <c r="W8" s="198">
        <v>0</v>
      </c>
      <c r="X8" s="198">
        <v>20</v>
      </c>
      <c r="Y8" s="198">
        <v>0</v>
      </c>
      <c r="Z8" s="198">
        <v>78.44</v>
      </c>
      <c r="AA8" s="198">
        <v>19.13</v>
      </c>
      <c r="AB8" s="198">
        <v>0</v>
      </c>
      <c r="AC8" s="198">
        <v>14.21</v>
      </c>
      <c r="AD8" s="198">
        <v>0</v>
      </c>
      <c r="AE8" s="198">
        <v>0</v>
      </c>
      <c r="AF8" s="198">
        <v>0</v>
      </c>
      <c r="AG8" s="198">
        <v>45.26</v>
      </c>
      <c r="AH8" s="198">
        <v>0</v>
      </c>
      <c r="AI8" s="198">
        <v>0</v>
      </c>
      <c r="AJ8" s="198">
        <v>0</v>
      </c>
      <c r="AK8" s="198">
        <v>76.37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279.83999999999997</v>
      </c>
      <c r="L9" s="198">
        <v>110.7</v>
      </c>
      <c r="M9" s="198">
        <v>9.15</v>
      </c>
      <c r="N9" s="198">
        <v>9.57</v>
      </c>
      <c r="O9" s="198">
        <v>33.03</v>
      </c>
      <c r="P9" s="198">
        <v>6.7</v>
      </c>
      <c r="Q9" s="198">
        <v>4.78</v>
      </c>
      <c r="R9" s="198">
        <v>9.39</v>
      </c>
      <c r="S9" s="198">
        <v>5.99</v>
      </c>
      <c r="T9" s="198">
        <v>0</v>
      </c>
      <c r="U9" s="198">
        <v>59.41</v>
      </c>
      <c r="V9" s="198">
        <v>0</v>
      </c>
      <c r="W9" s="198">
        <v>0</v>
      </c>
      <c r="X9" s="198">
        <v>21.15</v>
      </c>
      <c r="Y9" s="198">
        <v>0</v>
      </c>
      <c r="Z9" s="198">
        <v>78.44</v>
      </c>
      <c r="AA9" s="198">
        <v>14.35</v>
      </c>
      <c r="AB9" s="198">
        <v>0</v>
      </c>
      <c r="AC9" s="198">
        <v>14.21</v>
      </c>
      <c r="AD9" s="198">
        <v>0</v>
      </c>
      <c r="AE9" s="198">
        <v>0</v>
      </c>
      <c r="AF9" s="198">
        <v>0</v>
      </c>
      <c r="AG9" s="198">
        <v>45.83</v>
      </c>
      <c r="AH9" s="198">
        <v>0</v>
      </c>
      <c r="AI9" s="198">
        <v>0</v>
      </c>
      <c r="AJ9" s="198">
        <v>0</v>
      </c>
      <c r="AK9" s="198">
        <v>79.56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279.85000000000002</v>
      </c>
      <c r="L10" s="198">
        <v>110.7</v>
      </c>
      <c r="M10" s="198">
        <v>9.15</v>
      </c>
      <c r="N10" s="198">
        <v>9.15</v>
      </c>
      <c r="O10" s="198">
        <v>31.39</v>
      </c>
      <c r="P10" s="198">
        <v>6.7</v>
      </c>
      <c r="Q10" s="198">
        <v>4.78</v>
      </c>
      <c r="R10" s="198">
        <v>9.39</v>
      </c>
      <c r="S10" s="198">
        <v>5.99</v>
      </c>
      <c r="T10" s="198">
        <v>0</v>
      </c>
      <c r="U10" s="198">
        <v>59.41</v>
      </c>
      <c r="V10" s="198">
        <v>0</v>
      </c>
      <c r="W10" s="198">
        <v>0</v>
      </c>
      <c r="X10" s="198">
        <v>21.15</v>
      </c>
      <c r="Y10" s="198">
        <v>0</v>
      </c>
      <c r="Z10" s="198">
        <v>78.44</v>
      </c>
      <c r="AA10" s="198">
        <v>14.35</v>
      </c>
      <c r="AB10" s="198">
        <v>0</v>
      </c>
      <c r="AC10" s="198">
        <v>14.21</v>
      </c>
      <c r="AD10" s="198">
        <v>0</v>
      </c>
      <c r="AE10" s="198">
        <v>0</v>
      </c>
      <c r="AF10" s="198">
        <v>0</v>
      </c>
      <c r="AG10" s="198">
        <v>45.26</v>
      </c>
      <c r="AH10" s="198">
        <v>0</v>
      </c>
      <c r="AI10" s="198">
        <v>0</v>
      </c>
      <c r="AJ10" s="198">
        <v>0</v>
      </c>
      <c r="AK10" s="198">
        <v>79.56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279.83999999999997</v>
      </c>
      <c r="L11" s="198">
        <v>105.26</v>
      </c>
      <c r="M11" s="198">
        <v>9.15</v>
      </c>
      <c r="N11" s="198">
        <v>9.15</v>
      </c>
      <c r="O11" s="198">
        <v>34.07</v>
      </c>
      <c r="P11" s="198">
        <v>6.7</v>
      </c>
      <c r="Q11" s="198">
        <v>4.78</v>
      </c>
      <c r="R11" s="198">
        <v>9.2200000000000006</v>
      </c>
      <c r="S11" s="198">
        <v>5.9</v>
      </c>
      <c r="T11" s="198">
        <v>0</v>
      </c>
      <c r="U11" s="198">
        <v>59.41</v>
      </c>
      <c r="V11" s="198">
        <v>0</v>
      </c>
      <c r="W11" s="198">
        <v>0</v>
      </c>
      <c r="X11" s="198">
        <v>21.15</v>
      </c>
      <c r="Y11" s="198">
        <v>0</v>
      </c>
      <c r="Z11" s="198">
        <v>78.44</v>
      </c>
      <c r="AA11" s="198">
        <v>14.35</v>
      </c>
      <c r="AB11" s="198">
        <v>0</v>
      </c>
      <c r="AC11" s="198">
        <v>14.21</v>
      </c>
      <c r="AD11" s="198">
        <v>0</v>
      </c>
      <c r="AE11" s="198">
        <v>0</v>
      </c>
      <c r="AF11" s="198">
        <v>0</v>
      </c>
      <c r="AG11" s="198">
        <v>45.26</v>
      </c>
      <c r="AH11" s="198">
        <v>0</v>
      </c>
      <c r="AI11" s="198">
        <v>0</v>
      </c>
      <c r="AJ11" s="198">
        <v>0</v>
      </c>
      <c r="AK11" s="198">
        <v>79.56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279.85000000000002</v>
      </c>
      <c r="L12" s="198">
        <v>105.26</v>
      </c>
      <c r="M12" s="198">
        <v>9.15</v>
      </c>
      <c r="N12" s="198">
        <v>9.15</v>
      </c>
      <c r="O12" s="198">
        <v>34.4</v>
      </c>
      <c r="P12" s="198">
        <v>6.7</v>
      </c>
      <c r="Q12" s="198">
        <v>4.78</v>
      </c>
      <c r="R12" s="198">
        <v>9.2200000000000006</v>
      </c>
      <c r="S12" s="198">
        <v>5.9</v>
      </c>
      <c r="T12" s="198">
        <v>0</v>
      </c>
      <c r="U12" s="198">
        <v>59.41</v>
      </c>
      <c r="V12" s="198">
        <v>0</v>
      </c>
      <c r="W12" s="198">
        <v>0</v>
      </c>
      <c r="X12" s="198">
        <v>21.15</v>
      </c>
      <c r="Y12" s="198">
        <v>0</v>
      </c>
      <c r="Z12" s="198">
        <v>78.44</v>
      </c>
      <c r="AA12" s="198">
        <v>14.35</v>
      </c>
      <c r="AB12" s="198">
        <v>0</v>
      </c>
      <c r="AC12" s="198">
        <v>14.21</v>
      </c>
      <c r="AD12" s="198">
        <v>0</v>
      </c>
      <c r="AE12" s="198">
        <v>0</v>
      </c>
      <c r="AF12" s="198">
        <v>0</v>
      </c>
      <c r="AG12" s="198">
        <v>45.26</v>
      </c>
      <c r="AH12" s="198">
        <v>0</v>
      </c>
      <c r="AI12" s="198">
        <v>0</v>
      </c>
      <c r="AJ12" s="198">
        <v>0</v>
      </c>
      <c r="AK12" s="198">
        <v>79.56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279.83999999999997</v>
      </c>
      <c r="L13" s="198">
        <v>105.26</v>
      </c>
      <c r="M13" s="198">
        <v>9.15</v>
      </c>
      <c r="N13" s="198">
        <v>9.15</v>
      </c>
      <c r="O13" s="198">
        <v>19.09</v>
      </c>
      <c r="P13" s="198">
        <v>6.7</v>
      </c>
      <c r="Q13" s="198">
        <v>4.78</v>
      </c>
      <c r="R13" s="198">
        <v>9.2200000000000006</v>
      </c>
      <c r="S13" s="198">
        <v>5.89</v>
      </c>
      <c r="T13" s="198">
        <v>0</v>
      </c>
      <c r="U13" s="198">
        <v>59.41</v>
      </c>
      <c r="V13" s="198">
        <v>0</v>
      </c>
      <c r="W13" s="198">
        <v>0</v>
      </c>
      <c r="X13" s="198">
        <v>20.71</v>
      </c>
      <c r="Y13" s="198">
        <v>0</v>
      </c>
      <c r="Z13" s="198">
        <v>78.44</v>
      </c>
      <c r="AA13" s="198">
        <v>14.35</v>
      </c>
      <c r="AB13" s="198">
        <v>0</v>
      </c>
      <c r="AC13" s="198">
        <v>14.21</v>
      </c>
      <c r="AD13" s="198">
        <v>0</v>
      </c>
      <c r="AE13" s="198">
        <v>0</v>
      </c>
      <c r="AF13" s="198">
        <v>0</v>
      </c>
      <c r="AG13" s="198">
        <v>45.26</v>
      </c>
      <c r="AH13" s="198">
        <v>0</v>
      </c>
      <c r="AI13" s="198">
        <v>0</v>
      </c>
      <c r="AJ13" s="198">
        <v>0</v>
      </c>
      <c r="AK13" s="198">
        <v>79.56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279.85000000000002</v>
      </c>
      <c r="L14" s="198">
        <v>105.26</v>
      </c>
      <c r="M14" s="198">
        <v>9.15</v>
      </c>
      <c r="N14" s="198">
        <v>9.15</v>
      </c>
      <c r="O14" s="198">
        <v>31.97</v>
      </c>
      <c r="P14" s="198">
        <v>6.7</v>
      </c>
      <c r="Q14" s="198">
        <v>4.78</v>
      </c>
      <c r="R14" s="198">
        <v>9.2200000000000006</v>
      </c>
      <c r="S14" s="198">
        <v>5.89</v>
      </c>
      <c r="T14" s="198">
        <v>0</v>
      </c>
      <c r="U14" s="198">
        <v>59.41</v>
      </c>
      <c r="V14" s="198">
        <v>0</v>
      </c>
      <c r="W14" s="198">
        <v>0</v>
      </c>
      <c r="X14" s="198">
        <v>21.15</v>
      </c>
      <c r="Y14" s="198">
        <v>0</v>
      </c>
      <c r="Z14" s="198">
        <v>78.44</v>
      </c>
      <c r="AA14" s="198">
        <v>14.35</v>
      </c>
      <c r="AB14" s="198">
        <v>0</v>
      </c>
      <c r="AC14" s="198">
        <v>14.21</v>
      </c>
      <c r="AD14" s="198">
        <v>0</v>
      </c>
      <c r="AE14" s="198">
        <v>0</v>
      </c>
      <c r="AF14" s="198">
        <v>0</v>
      </c>
      <c r="AG14" s="198">
        <v>45.26</v>
      </c>
      <c r="AH14" s="198">
        <v>0</v>
      </c>
      <c r="AI14" s="198">
        <v>0</v>
      </c>
      <c r="AJ14" s="198">
        <v>0</v>
      </c>
      <c r="AK14" s="198">
        <v>79.56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279.83999999999997</v>
      </c>
      <c r="L15" s="198">
        <v>105.26</v>
      </c>
      <c r="M15" s="198">
        <v>9.15</v>
      </c>
      <c r="N15" s="198">
        <v>9.15</v>
      </c>
      <c r="O15" s="198">
        <v>25.52</v>
      </c>
      <c r="P15" s="198">
        <v>6.7</v>
      </c>
      <c r="Q15" s="198">
        <v>4.78</v>
      </c>
      <c r="R15" s="198">
        <v>9.2200000000000006</v>
      </c>
      <c r="S15" s="198">
        <v>5.89</v>
      </c>
      <c r="T15" s="198">
        <v>0</v>
      </c>
      <c r="U15" s="198">
        <v>59.41</v>
      </c>
      <c r="V15" s="198">
        <v>0</v>
      </c>
      <c r="W15" s="198">
        <v>0</v>
      </c>
      <c r="X15" s="198">
        <v>21.34</v>
      </c>
      <c r="Y15" s="198">
        <v>0</v>
      </c>
      <c r="Z15" s="198">
        <v>78.44</v>
      </c>
      <c r="AA15" s="198">
        <v>14.35</v>
      </c>
      <c r="AB15" s="198">
        <v>0</v>
      </c>
      <c r="AC15" s="198">
        <v>14.21</v>
      </c>
      <c r="AD15" s="198">
        <v>0</v>
      </c>
      <c r="AE15" s="198">
        <v>0</v>
      </c>
      <c r="AF15" s="198">
        <v>0</v>
      </c>
      <c r="AG15" s="198">
        <v>44.13</v>
      </c>
      <c r="AH15" s="198">
        <v>0</v>
      </c>
      <c r="AI15" s="198">
        <v>0</v>
      </c>
      <c r="AJ15" s="198">
        <v>0</v>
      </c>
      <c r="AK15" s="198">
        <v>79.56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279.83</v>
      </c>
      <c r="L16" s="198">
        <v>105.26</v>
      </c>
      <c r="M16" s="198">
        <v>9.15</v>
      </c>
      <c r="N16" s="198">
        <v>9.15</v>
      </c>
      <c r="O16" s="198">
        <v>25.86</v>
      </c>
      <c r="P16" s="198">
        <v>6.7</v>
      </c>
      <c r="Q16" s="198">
        <v>4.78</v>
      </c>
      <c r="R16" s="198">
        <v>9.2200000000000006</v>
      </c>
      <c r="S16" s="198">
        <v>5.89</v>
      </c>
      <c r="T16" s="198">
        <v>0</v>
      </c>
      <c r="U16" s="198">
        <v>59.41</v>
      </c>
      <c r="V16" s="198">
        <v>0</v>
      </c>
      <c r="W16" s="198">
        <v>0</v>
      </c>
      <c r="X16" s="198">
        <v>21.34</v>
      </c>
      <c r="Y16" s="198">
        <v>0</v>
      </c>
      <c r="Z16" s="198">
        <v>78.44</v>
      </c>
      <c r="AA16" s="198">
        <v>14.35</v>
      </c>
      <c r="AB16" s="198">
        <v>0</v>
      </c>
      <c r="AC16" s="198">
        <v>14.21</v>
      </c>
      <c r="AD16" s="198">
        <v>0</v>
      </c>
      <c r="AE16" s="198">
        <v>0</v>
      </c>
      <c r="AF16" s="198">
        <v>0</v>
      </c>
      <c r="AG16" s="198">
        <v>45.26</v>
      </c>
      <c r="AH16" s="198">
        <v>0</v>
      </c>
      <c r="AI16" s="198">
        <v>0</v>
      </c>
      <c r="AJ16" s="198">
        <v>0</v>
      </c>
      <c r="AK16" s="198">
        <v>79.56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279.83999999999997</v>
      </c>
      <c r="L17" s="198">
        <v>110.7</v>
      </c>
      <c r="M17" s="198">
        <v>0</v>
      </c>
      <c r="N17" s="198">
        <v>0</v>
      </c>
      <c r="O17" s="198">
        <v>17.22</v>
      </c>
      <c r="P17" s="198">
        <v>0</v>
      </c>
      <c r="Q17" s="198">
        <v>4.78</v>
      </c>
      <c r="R17" s="198">
        <v>9.39</v>
      </c>
      <c r="S17" s="198">
        <v>5.89</v>
      </c>
      <c r="T17" s="198">
        <v>0</v>
      </c>
      <c r="U17" s="198">
        <v>59.41</v>
      </c>
      <c r="V17" s="198">
        <v>0</v>
      </c>
      <c r="W17" s="198">
        <v>0</v>
      </c>
      <c r="X17" s="198">
        <v>21.34</v>
      </c>
      <c r="Y17" s="198">
        <v>0</v>
      </c>
      <c r="Z17" s="198">
        <v>78.44</v>
      </c>
      <c r="AA17" s="198">
        <v>14.35</v>
      </c>
      <c r="AB17" s="198">
        <v>0</v>
      </c>
      <c r="AC17" s="198">
        <v>14.21</v>
      </c>
      <c r="AD17" s="198">
        <v>0</v>
      </c>
      <c r="AE17" s="198">
        <v>0</v>
      </c>
      <c r="AF17" s="198">
        <v>0</v>
      </c>
      <c r="AG17" s="198">
        <v>45.26</v>
      </c>
      <c r="AH17" s="198">
        <v>0</v>
      </c>
      <c r="AI17" s="198">
        <v>0</v>
      </c>
      <c r="AJ17" s="198">
        <v>0</v>
      </c>
      <c r="AK17" s="198">
        <v>79.56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279.83</v>
      </c>
      <c r="L18" s="198">
        <v>110.7</v>
      </c>
      <c r="M18" s="198">
        <v>7.65</v>
      </c>
      <c r="N18" s="198">
        <v>5.74</v>
      </c>
      <c r="O18" s="198">
        <v>24.07</v>
      </c>
      <c r="P18" s="198">
        <v>0</v>
      </c>
      <c r="Q18" s="198">
        <v>4.78</v>
      </c>
      <c r="R18" s="198">
        <v>9.39</v>
      </c>
      <c r="S18" s="198">
        <v>5.89</v>
      </c>
      <c r="T18" s="198">
        <v>0</v>
      </c>
      <c r="U18" s="198">
        <v>59.41</v>
      </c>
      <c r="V18" s="198">
        <v>0</v>
      </c>
      <c r="W18" s="198">
        <v>0</v>
      </c>
      <c r="X18" s="198">
        <v>21.34</v>
      </c>
      <c r="Y18" s="198">
        <v>0</v>
      </c>
      <c r="Z18" s="198">
        <v>78.44</v>
      </c>
      <c r="AA18" s="198">
        <v>14.35</v>
      </c>
      <c r="AB18" s="198">
        <v>0</v>
      </c>
      <c r="AC18" s="198">
        <v>14.21</v>
      </c>
      <c r="AD18" s="198">
        <v>0</v>
      </c>
      <c r="AE18" s="198">
        <v>0</v>
      </c>
      <c r="AF18" s="198">
        <v>0</v>
      </c>
      <c r="AG18" s="198">
        <v>45.26</v>
      </c>
      <c r="AH18" s="198">
        <v>0</v>
      </c>
      <c r="AI18" s="198">
        <v>0</v>
      </c>
      <c r="AJ18" s="198">
        <v>0</v>
      </c>
      <c r="AK18" s="198">
        <v>79.56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279.83999999999997</v>
      </c>
      <c r="L19" s="198">
        <v>110.77</v>
      </c>
      <c r="M19" s="198">
        <v>0</v>
      </c>
      <c r="N19" s="198">
        <v>3.83</v>
      </c>
      <c r="O19" s="198">
        <v>39.14</v>
      </c>
      <c r="P19" s="198">
        <v>0</v>
      </c>
      <c r="Q19" s="198">
        <v>4.78</v>
      </c>
      <c r="R19" s="198">
        <v>9.39</v>
      </c>
      <c r="S19" s="198">
        <v>5.89</v>
      </c>
      <c r="T19" s="198">
        <v>0</v>
      </c>
      <c r="U19" s="198">
        <v>59.41</v>
      </c>
      <c r="V19" s="198">
        <v>0</v>
      </c>
      <c r="W19" s="198">
        <v>0</v>
      </c>
      <c r="X19" s="198">
        <v>20.45</v>
      </c>
      <c r="Y19" s="198">
        <v>0</v>
      </c>
      <c r="Z19" s="198">
        <v>78.44</v>
      </c>
      <c r="AA19" s="198">
        <v>14.35</v>
      </c>
      <c r="AB19" s="198">
        <v>0</v>
      </c>
      <c r="AC19" s="198">
        <v>14.21</v>
      </c>
      <c r="AD19" s="198">
        <v>0</v>
      </c>
      <c r="AE19" s="198">
        <v>0</v>
      </c>
      <c r="AF19" s="198">
        <v>0</v>
      </c>
      <c r="AG19" s="198">
        <v>45.26</v>
      </c>
      <c r="AH19" s="198">
        <v>0</v>
      </c>
      <c r="AI19" s="198">
        <v>0</v>
      </c>
      <c r="AJ19" s="198">
        <v>0</v>
      </c>
      <c r="AK19" s="198">
        <v>79.56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279.83</v>
      </c>
      <c r="L20" s="198">
        <v>110.77</v>
      </c>
      <c r="M20" s="198">
        <v>8.75</v>
      </c>
      <c r="N20" s="198">
        <v>47.83</v>
      </c>
      <c r="O20" s="198">
        <v>38.74</v>
      </c>
      <c r="P20" s="198">
        <v>6.41</v>
      </c>
      <c r="Q20" s="198">
        <v>4.78</v>
      </c>
      <c r="R20" s="198">
        <v>9.39</v>
      </c>
      <c r="S20" s="198">
        <v>5.89</v>
      </c>
      <c r="T20" s="198">
        <v>0</v>
      </c>
      <c r="U20" s="198">
        <v>59.41</v>
      </c>
      <c r="V20" s="198">
        <v>0</v>
      </c>
      <c r="W20" s="198">
        <v>0</v>
      </c>
      <c r="X20" s="198">
        <v>20.45</v>
      </c>
      <c r="Y20" s="198">
        <v>0</v>
      </c>
      <c r="Z20" s="198">
        <v>78.44</v>
      </c>
      <c r="AA20" s="198">
        <v>14.35</v>
      </c>
      <c r="AB20" s="198">
        <v>0</v>
      </c>
      <c r="AC20" s="198">
        <v>14.21</v>
      </c>
      <c r="AD20" s="198">
        <v>0</v>
      </c>
      <c r="AE20" s="198">
        <v>0</v>
      </c>
      <c r="AF20" s="198">
        <v>0</v>
      </c>
      <c r="AG20" s="198">
        <v>45.26</v>
      </c>
      <c r="AH20" s="198">
        <v>0</v>
      </c>
      <c r="AI20" s="198">
        <v>0</v>
      </c>
      <c r="AJ20" s="198">
        <v>0</v>
      </c>
      <c r="AK20" s="198">
        <v>76.37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279.83999999999997</v>
      </c>
      <c r="L21" s="198">
        <v>110.77</v>
      </c>
      <c r="M21" s="198">
        <v>8.75</v>
      </c>
      <c r="N21" s="198">
        <v>8.75</v>
      </c>
      <c r="O21" s="198">
        <v>34.44</v>
      </c>
      <c r="P21" s="198">
        <v>6.41</v>
      </c>
      <c r="Q21" s="198">
        <v>4.78</v>
      </c>
      <c r="R21" s="198">
        <v>9.39</v>
      </c>
      <c r="S21" s="198">
        <v>5.89</v>
      </c>
      <c r="T21" s="198">
        <v>0</v>
      </c>
      <c r="U21" s="198">
        <v>59.41</v>
      </c>
      <c r="V21" s="198">
        <v>0</v>
      </c>
      <c r="W21" s="198">
        <v>0</v>
      </c>
      <c r="X21" s="198">
        <v>20</v>
      </c>
      <c r="Y21" s="198">
        <v>0</v>
      </c>
      <c r="Z21" s="198">
        <v>78.44</v>
      </c>
      <c r="AA21" s="198">
        <v>14.35</v>
      </c>
      <c r="AB21" s="198">
        <v>0</v>
      </c>
      <c r="AC21" s="198">
        <v>14.21</v>
      </c>
      <c r="AD21" s="198">
        <v>0</v>
      </c>
      <c r="AE21" s="198">
        <v>0</v>
      </c>
      <c r="AF21" s="198">
        <v>0</v>
      </c>
      <c r="AG21" s="198">
        <v>44.13</v>
      </c>
      <c r="AH21" s="198">
        <v>0</v>
      </c>
      <c r="AI21" s="198">
        <v>0</v>
      </c>
      <c r="AJ21" s="198">
        <v>0</v>
      </c>
      <c r="AK21" s="198">
        <v>76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279.83</v>
      </c>
      <c r="L22" s="198">
        <v>110.77</v>
      </c>
      <c r="M22" s="198">
        <v>0</v>
      </c>
      <c r="N22" s="198">
        <v>8.75</v>
      </c>
      <c r="O22" s="198">
        <v>26.05</v>
      </c>
      <c r="P22" s="198">
        <v>0</v>
      </c>
      <c r="Q22" s="198">
        <v>4.78</v>
      </c>
      <c r="R22" s="198">
        <v>9.15</v>
      </c>
      <c r="S22" s="198">
        <v>5.79</v>
      </c>
      <c r="T22" s="198">
        <v>0</v>
      </c>
      <c r="U22" s="198">
        <v>59.41</v>
      </c>
      <c r="V22" s="198">
        <v>0</v>
      </c>
      <c r="W22" s="198">
        <v>0</v>
      </c>
      <c r="X22" s="198">
        <v>20</v>
      </c>
      <c r="Y22" s="198">
        <v>0</v>
      </c>
      <c r="Z22" s="198">
        <v>78.44</v>
      </c>
      <c r="AA22" s="198">
        <v>14.35</v>
      </c>
      <c r="AB22" s="198">
        <v>0</v>
      </c>
      <c r="AC22" s="198">
        <v>14.21</v>
      </c>
      <c r="AD22" s="198">
        <v>0</v>
      </c>
      <c r="AE22" s="198">
        <v>0</v>
      </c>
      <c r="AF22" s="198">
        <v>0</v>
      </c>
      <c r="AG22" s="198">
        <v>45.26</v>
      </c>
      <c r="AH22" s="198">
        <v>0</v>
      </c>
      <c r="AI22" s="198">
        <v>0</v>
      </c>
      <c r="AJ22" s="198">
        <v>0</v>
      </c>
      <c r="AK22" s="198">
        <v>76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279.83999999999997</v>
      </c>
      <c r="L23" s="198">
        <v>109.46</v>
      </c>
      <c r="M23" s="198">
        <v>8.75</v>
      </c>
      <c r="N23" s="198">
        <v>8.75</v>
      </c>
      <c r="O23" s="198">
        <v>47.83</v>
      </c>
      <c r="P23" s="198">
        <v>6.41</v>
      </c>
      <c r="Q23" s="198">
        <v>4.78</v>
      </c>
      <c r="R23" s="198">
        <v>8.9600000000000009</v>
      </c>
      <c r="S23" s="198">
        <v>5.79</v>
      </c>
      <c r="T23" s="198">
        <v>0</v>
      </c>
      <c r="U23" s="198">
        <v>59.41</v>
      </c>
      <c r="V23" s="198">
        <v>0</v>
      </c>
      <c r="W23" s="198">
        <v>0</v>
      </c>
      <c r="X23" s="198">
        <v>19.66</v>
      </c>
      <c r="Y23" s="198">
        <v>0</v>
      </c>
      <c r="Z23" s="198">
        <v>78.44</v>
      </c>
      <c r="AA23" s="198">
        <v>14.35</v>
      </c>
      <c r="AB23" s="198">
        <v>0</v>
      </c>
      <c r="AC23" s="198">
        <v>14.21</v>
      </c>
      <c r="AD23" s="198">
        <v>0</v>
      </c>
      <c r="AE23" s="198">
        <v>0</v>
      </c>
      <c r="AF23" s="198">
        <v>0</v>
      </c>
      <c r="AG23" s="198">
        <v>45.26</v>
      </c>
      <c r="AH23" s="198">
        <v>0</v>
      </c>
      <c r="AI23" s="198">
        <v>0</v>
      </c>
      <c r="AJ23" s="198">
        <v>0</v>
      </c>
      <c r="AK23" s="198">
        <v>76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279.83</v>
      </c>
      <c r="L24" s="198">
        <v>109.46</v>
      </c>
      <c r="M24" s="198">
        <v>8.75</v>
      </c>
      <c r="N24" s="198">
        <v>8.75</v>
      </c>
      <c r="O24" s="198">
        <v>36.35</v>
      </c>
      <c r="P24" s="198">
        <v>6.41</v>
      </c>
      <c r="Q24" s="198">
        <v>4.78</v>
      </c>
      <c r="R24" s="198">
        <v>8.9600000000000009</v>
      </c>
      <c r="S24" s="198">
        <v>5.79</v>
      </c>
      <c r="T24" s="198">
        <v>0</v>
      </c>
      <c r="U24" s="198">
        <v>59.41</v>
      </c>
      <c r="V24" s="198">
        <v>0</v>
      </c>
      <c r="W24" s="198">
        <v>0</v>
      </c>
      <c r="X24" s="198">
        <v>19.66</v>
      </c>
      <c r="Y24" s="198">
        <v>0</v>
      </c>
      <c r="Z24" s="198">
        <v>78.44</v>
      </c>
      <c r="AA24" s="198">
        <v>14.35</v>
      </c>
      <c r="AB24" s="198">
        <v>0</v>
      </c>
      <c r="AC24" s="198">
        <v>14.21</v>
      </c>
      <c r="AD24" s="198">
        <v>0</v>
      </c>
      <c r="AE24" s="198">
        <v>0</v>
      </c>
      <c r="AF24" s="198">
        <v>0</v>
      </c>
      <c r="AG24" s="198">
        <v>45.26</v>
      </c>
      <c r="AH24" s="198">
        <v>0</v>
      </c>
      <c r="AI24" s="198">
        <v>0</v>
      </c>
      <c r="AJ24" s="198">
        <v>0</v>
      </c>
      <c r="AK24" s="198">
        <v>76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279.61</v>
      </c>
      <c r="L25" s="198">
        <v>96.2</v>
      </c>
      <c r="M25" s="198">
        <v>1.91</v>
      </c>
      <c r="N25" s="198">
        <v>9.57</v>
      </c>
      <c r="O25" s="198">
        <v>67.069999999999993</v>
      </c>
      <c r="P25" s="198">
        <v>0</v>
      </c>
      <c r="Q25" s="198">
        <v>4.78</v>
      </c>
      <c r="R25" s="198">
        <v>7.74</v>
      </c>
      <c r="S25" s="198">
        <v>5.52</v>
      </c>
      <c r="T25" s="198">
        <v>0</v>
      </c>
      <c r="U25" s="198">
        <v>59.41</v>
      </c>
      <c r="V25" s="198">
        <v>0</v>
      </c>
      <c r="W25" s="198">
        <v>0</v>
      </c>
      <c r="X25" s="198">
        <v>19.38</v>
      </c>
      <c r="Y25" s="198">
        <v>0</v>
      </c>
      <c r="Z25" s="198">
        <v>78.44</v>
      </c>
      <c r="AA25" s="198">
        <v>14.35</v>
      </c>
      <c r="AB25" s="198">
        <v>0</v>
      </c>
      <c r="AC25" s="198">
        <v>14.21</v>
      </c>
      <c r="AD25" s="198">
        <v>0</v>
      </c>
      <c r="AE25" s="198">
        <v>0</v>
      </c>
      <c r="AF25" s="198">
        <v>0</v>
      </c>
      <c r="AG25" s="198">
        <v>45.26</v>
      </c>
      <c r="AH25" s="198">
        <v>0</v>
      </c>
      <c r="AI25" s="198">
        <v>0</v>
      </c>
      <c r="AJ25" s="198">
        <v>0</v>
      </c>
      <c r="AK25" s="198">
        <v>76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279.61</v>
      </c>
      <c r="L26" s="198">
        <v>109.93</v>
      </c>
      <c r="M26" s="198">
        <v>24.51</v>
      </c>
      <c r="N26" s="198">
        <v>49.63</v>
      </c>
      <c r="O26" s="198">
        <v>70.11</v>
      </c>
      <c r="P26" s="198">
        <v>0</v>
      </c>
      <c r="Q26" s="198">
        <v>4.78</v>
      </c>
      <c r="R26" s="198">
        <v>7.74</v>
      </c>
      <c r="S26" s="198">
        <v>5.52</v>
      </c>
      <c r="T26" s="198">
        <v>0</v>
      </c>
      <c r="U26" s="198">
        <v>59.41</v>
      </c>
      <c r="V26" s="198">
        <v>0</v>
      </c>
      <c r="W26" s="198">
        <v>0</v>
      </c>
      <c r="X26" s="198">
        <v>14.35</v>
      </c>
      <c r="Y26" s="198">
        <v>0</v>
      </c>
      <c r="Z26" s="198">
        <v>78.44</v>
      </c>
      <c r="AA26" s="198">
        <v>14.35</v>
      </c>
      <c r="AB26" s="198">
        <v>0</v>
      </c>
      <c r="AC26" s="198">
        <v>14.21</v>
      </c>
      <c r="AD26" s="198">
        <v>0</v>
      </c>
      <c r="AE26" s="198">
        <v>0</v>
      </c>
      <c r="AF26" s="198">
        <v>0</v>
      </c>
      <c r="AG26" s="198">
        <v>45.26</v>
      </c>
      <c r="AH26" s="198">
        <v>0</v>
      </c>
      <c r="AI26" s="198">
        <v>0</v>
      </c>
      <c r="AJ26" s="198">
        <v>0</v>
      </c>
      <c r="AK26" s="198">
        <v>76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403.09</v>
      </c>
      <c r="L27" s="198">
        <v>153.12</v>
      </c>
      <c r="M27" s="198">
        <v>61</v>
      </c>
      <c r="N27" s="198">
        <v>49.63</v>
      </c>
      <c r="O27" s="198">
        <v>70.11</v>
      </c>
      <c r="P27" s="198">
        <v>19.649999999999999</v>
      </c>
      <c r="Q27" s="198">
        <v>9.16</v>
      </c>
      <c r="R27" s="198">
        <v>17.809999999999999</v>
      </c>
      <c r="S27" s="198">
        <v>11.09</v>
      </c>
      <c r="T27" s="198">
        <v>0</v>
      </c>
      <c r="U27" s="198">
        <v>59.41</v>
      </c>
      <c r="V27" s="198">
        <v>0</v>
      </c>
      <c r="W27" s="198">
        <v>0</v>
      </c>
      <c r="X27" s="198">
        <v>49.42</v>
      </c>
      <c r="Y27" s="198">
        <v>0</v>
      </c>
      <c r="Z27" s="198">
        <v>113.69</v>
      </c>
      <c r="AA27" s="198">
        <v>37.9</v>
      </c>
      <c r="AB27" s="198">
        <v>0</v>
      </c>
      <c r="AC27" s="198">
        <v>14.21</v>
      </c>
      <c r="AD27" s="198">
        <v>0</v>
      </c>
      <c r="AE27" s="198">
        <v>0</v>
      </c>
      <c r="AF27" s="198">
        <v>0</v>
      </c>
      <c r="AG27" s="198">
        <v>45.83</v>
      </c>
      <c r="AH27" s="198">
        <v>0</v>
      </c>
      <c r="AI27" s="198">
        <v>0</v>
      </c>
      <c r="AJ27" s="198">
        <v>0</v>
      </c>
      <c r="AK27" s="198">
        <v>99.62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466.33</v>
      </c>
      <c r="L28" s="198">
        <v>135.99</v>
      </c>
      <c r="M28" s="198">
        <v>61</v>
      </c>
      <c r="N28" s="198">
        <v>49.63</v>
      </c>
      <c r="O28" s="198">
        <v>70.11</v>
      </c>
      <c r="P28" s="198">
        <v>19.649999999999999</v>
      </c>
      <c r="Q28" s="198">
        <v>9.16</v>
      </c>
      <c r="R28" s="198">
        <v>17.809999999999999</v>
      </c>
      <c r="S28" s="198">
        <v>11.09</v>
      </c>
      <c r="T28" s="198">
        <v>0</v>
      </c>
      <c r="U28" s="198">
        <v>59.41</v>
      </c>
      <c r="V28" s="198">
        <v>0</v>
      </c>
      <c r="W28" s="198">
        <v>0</v>
      </c>
      <c r="X28" s="198">
        <v>61.98</v>
      </c>
      <c r="Y28" s="198">
        <v>0</v>
      </c>
      <c r="Z28" s="198">
        <v>113.69</v>
      </c>
      <c r="AA28" s="198">
        <v>37.9</v>
      </c>
      <c r="AB28" s="198">
        <v>0</v>
      </c>
      <c r="AC28" s="198">
        <v>14.21</v>
      </c>
      <c r="AD28" s="198">
        <v>0</v>
      </c>
      <c r="AE28" s="198">
        <v>0</v>
      </c>
      <c r="AF28" s="198">
        <v>0</v>
      </c>
      <c r="AG28" s="198">
        <v>44.13</v>
      </c>
      <c r="AH28" s="198">
        <v>0</v>
      </c>
      <c r="AI28" s="198">
        <v>0</v>
      </c>
      <c r="AJ28" s="198">
        <v>0</v>
      </c>
      <c r="AK28" s="198">
        <v>99.62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489.78</v>
      </c>
      <c r="L29" s="198">
        <v>120.59</v>
      </c>
      <c r="M29" s="198">
        <v>61</v>
      </c>
      <c r="N29" s="198">
        <v>49.63</v>
      </c>
      <c r="O29" s="198">
        <v>70.11</v>
      </c>
      <c r="P29" s="198">
        <v>19.649999999999999</v>
      </c>
      <c r="Q29" s="198">
        <v>9.16</v>
      </c>
      <c r="R29" s="198">
        <v>17.78</v>
      </c>
      <c r="S29" s="198">
        <v>11.08</v>
      </c>
      <c r="T29" s="198">
        <v>0</v>
      </c>
      <c r="U29" s="198">
        <v>59.41</v>
      </c>
      <c r="V29" s="198">
        <v>0</v>
      </c>
      <c r="W29" s="198">
        <v>0</v>
      </c>
      <c r="X29" s="198">
        <v>61.98</v>
      </c>
      <c r="Y29" s="198">
        <v>0</v>
      </c>
      <c r="Z29" s="198">
        <v>113.69</v>
      </c>
      <c r="AA29" s="198">
        <v>37.9</v>
      </c>
      <c r="AB29" s="198">
        <v>0</v>
      </c>
      <c r="AC29" s="198">
        <v>14.21</v>
      </c>
      <c r="AD29" s="198">
        <v>0</v>
      </c>
      <c r="AE29" s="198">
        <v>0</v>
      </c>
      <c r="AF29" s="198">
        <v>0</v>
      </c>
      <c r="AG29" s="198">
        <v>45.26</v>
      </c>
      <c r="AH29" s="198">
        <v>0</v>
      </c>
      <c r="AI29" s="198">
        <v>0</v>
      </c>
      <c r="AJ29" s="198">
        <v>0</v>
      </c>
      <c r="AK29" s="198">
        <v>99.62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489.78</v>
      </c>
      <c r="L30" s="198">
        <v>185.64</v>
      </c>
      <c r="M30" s="198">
        <v>61</v>
      </c>
      <c r="N30" s="198">
        <v>49.63</v>
      </c>
      <c r="O30" s="198">
        <v>70.11</v>
      </c>
      <c r="P30" s="198">
        <v>19.649999999999999</v>
      </c>
      <c r="Q30" s="198">
        <v>9.16</v>
      </c>
      <c r="R30" s="198">
        <v>17.809999999999999</v>
      </c>
      <c r="S30" s="198">
        <v>11.08</v>
      </c>
      <c r="T30" s="198">
        <v>0</v>
      </c>
      <c r="U30" s="198">
        <v>59.41</v>
      </c>
      <c r="V30" s="198">
        <v>0</v>
      </c>
      <c r="W30" s="198">
        <v>0</v>
      </c>
      <c r="X30" s="198">
        <v>61.98</v>
      </c>
      <c r="Y30" s="198">
        <v>0</v>
      </c>
      <c r="Z30" s="198">
        <v>113.69</v>
      </c>
      <c r="AA30" s="198">
        <v>37.9</v>
      </c>
      <c r="AB30" s="198">
        <v>0</v>
      </c>
      <c r="AC30" s="198">
        <v>14.21</v>
      </c>
      <c r="AD30" s="198">
        <v>0</v>
      </c>
      <c r="AE30" s="198">
        <v>0</v>
      </c>
      <c r="AF30" s="198">
        <v>0</v>
      </c>
      <c r="AG30" s="198">
        <v>45.26</v>
      </c>
      <c r="AH30" s="198">
        <v>0</v>
      </c>
      <c r="AI30" s="198">
        <v>0</v>
      </c>
      <c r="AJ30" s="198">
        <v>0</v>
      </c>
      <c r="AK30" s="198">
        <v>99.62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3.2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489.78</v>
      </c>
      <c r="L31" s="198">
        <v>192.95</v>
      </c>
      <c r="M31" s="198">
        <v>61</v>
      </c>
      <c r="N31" s="198">
        <v>49.63</v>
      </c>
      <c r="O31" s="198">
        <v>70.11</v>
      </c>
      <c r="P31" s="198">
        <v>19.649999999999999</v>
      </c>
      <c r="Q31" s="198">
        <v>9.16</v>
      </c>
      <c r="R31" s="198">
        <v>17.809999999999999</v>
      </c>
      <c r="S31" s="198">
        <v>11.08</v>
      </c>
      <c r="T31" s="198">
        <v>0</v>
      </c>
      <c r="U31" s="198">
        <v>59.41</v>
      </c>
      <c r="V31" s="198">
        <v>0</v>
      </c>
      <c r="W31" s="198">
        <v>0</v>
      </c>
      <c r="X31" s="198">
        <v>61.98</v>
      </c>
      <c r="Y31" s="198">
        <v>0</v>
      </c>
      <c r="Z31" s="198">
        <v>113.69</v>
      </c>
      <c r="AA31" s="198">
        <v>37.9</v>
      </c>
      <c r="AB31" s="198">
        <v>0</v>
      </c>
      <c r="AC31" s="198">
        <v>14.21</v>
      </c>
      <c r="AD31" s="198">
        <v>0</v>
      </c>
      <c r="AE31" s="198">
        <v>0</v>
      </c>
      <c r="AF31" s="198">
        <v>0</v>
      </c>
      <c r="AG31" s="198">
        <v>45.26</v>
      </c>
      <c r="AH31" s="198">
        <v>0</v>
      </c>
      <c r="AI31" s="198">
        <v>0</v>
      </c>
      <c r="AJ31" s="198">
        <v>0</v>
      </c>
      <c r="AK31" s="198">
        <v>99.3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10.14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489.78</v>
      </c>
      <c r="L32" s="198">
        <v>170.79</v>
      </c>
      <c r="M32" s="198">
        <v>61</v>
      </c>
      <c r="N32" s="198">
        <v>49.63</v>
      </c>
      <c r="O32" s="198">
        <v>70.11</v>
      </c>
      <c r="P32" s="198">
        <v>19.649999999999999</v>
      </c>
      <c r="Q32" s="198">
        <v>9.16</v>
      </c>
      <c r="R32" s="198">
        <v>17.809999999999999</v>
      </c>
      <c r="S32" s="198">
        <v>11.08</v>
      </c>
      <c r="T32" s="198">
        <v>0</v>
      </c>
      <c r="U32" s="198">
        <v>59.41</v>
      </c>
      <c r="V32" s="198">
        <v>0</v>
      </c>
      <c r="W32" s="198">
        <v>0</v>
      </c>
      <c r="X32" s="198">
        <v>61.98</v>
      </c>
      <c r="Y32" s="198">
        <v>0</v>
      </c>
      <c r="Z32" s="198">
        <v>113.69</v>
      </c>
      <c r="AA32" s="198">
        <v>37.9</v>
      </c>
      <c r="AB32" s="198">
        <v>0</v>
      </c>
      <c r="AC32" s="198">
        <v>14.21</v>
      </c>
      <c r="AD32" s="198">
        <v>0</v>
      </c>
      <c r="AE32" s="198">
        <v>0</v>
      </c>
      <c r="AF32" s="198">
        <v>0</v>
      </c>
      <c r="AG32" s="198">
        <v>45.26</v>
      </c>
      <c r="AH32" s="198">
        <v>0</v>
      </c>
      <c r="AI32" s="198">
        <v>0</v>
      </c>
      <c r="AJ32" s="198">
        <v>0</v>
      </c>
      <c r="AK32" s="198">
        <v>99.62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19.62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489.78</v>
      </c>
      <c r="L33" s="198">
        <v>152.61000000000001</v>
      </c>
      <c r="M33" s="198">
        <v>61</v>
      </c>
      <c r="N33" s="198">
        <v>49.63</v>
      </c>
      <c r="O33" s="198">
        <v>70.11</v>
      </c>
      <c r="P33" s="198">
        <v>19.649999999999999</v>
      </c>
      <c r="Q33" s="198">
        <v>9.16</v>
      </c>
      <c r="R33" s="198">
        <v>17.809999999999999</v>
      </c>
      <c r="S33" s="198">
        <v>11.08</v>
      </c>
      <c r="T33" s="198">
        <v>0</v>
      </c>
      <c r="U33" s="198">
        <v>59.41</v>
      </c>
      <c r="V33" s="198">
        <v>0</v>
      </c>
      <c r="W33" s="198">
        <v>0</v>
      </c>
      <c r="X33" s="198">
        <v>61.98</v>
      </c>
      <c r="Y33" s="198">
        <v>0</v>
      </c>
      <c r="Z33" s="198">
        <v>113.69</v>
      </c>
      <c r="AA33" s="198">
        <v>37.9</v>
      </c>
      <c r="AB33" s="198">
        <v>0</v>
      </c>
      <c r="AC33" s="198">
        <v>14.21</v>
      </c>
      <c r="AD33" s="198">
        <v>0</v>
      </c>
      <c r="AE33" s="198">
        <v>0</v>
      </c>
      <c r="AF33" s="198">
        <v>0</v>
      </c>
      <c r="AG33" s="198">
        <v>45.83</v>
      </c>
      <c r="AH33" s="198">
        <v>0</v>
      </c>
      <c r="AI33" s="198">
        <v>0</v>
      </c>
      <c r="AJ33" s="198">
        <v>0</v>
      </c>
      <c r="AK33" s="198">
        <v>99.62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36.159999999999997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489.78</v>
      </c>
      <c r="L34" s="198">
        <v>118.18</v>
      </c>
      <c r="M34" s="198">
        <v>61</v>
      </c>
      <c r="N34" s="198">
        <v>49.63</v>
      </c>
      <c r="O34" s="198">
        <v>70.11</v>
      </c>
      <c r="P34" s="198">
        <v>19.649999999999999</v>
      </c>
      <c r="Q34" s="198">
        <v>9.16</v>
      </c>
      <c r="R34" s="198">
        <v>17.809999999999999</v>
      </c>
      <c r="S34" s="198">
        <v>11.08</v>
      </c>
      <c r="T34" s="198">
        <v>0</v>
      </c>
      <c r="U34" s="198">
        <v>59.41</v>
      </c>
      <c r="V34" s="198">
        <v>0</v>
      </c>
      <c r="W34" s="198">
        <v>0</v>
      </c>
      <c r="X34" s="198">
        <v>61.98</v>
      </c>
      <c r="Y34" s="198">
        <v>0</v>
      </c>
      <c r="Z34" s="198">
        <v>113.69</v>
      </c>
      <c r="AA34" s="198">
        <v>37.9</v>
      </c>
      <c r="AB34" s="198">
        <v>0</v>
      </c>
      <c r="AC34" s="198">
        <v>14.21</v>
      </c>
      <c r="AD34" s="198">
        <v>0</v>
      </c>
      <c r="AE34" s="198">
        <v>0</v>
      </c>
      <c r="AF34" s="198">
        <v>0</v>
      </c>
      <c r="AG34" s="198">
        <v>44.13</v>
      </c>
      <c r="AH34" s="198">
        <v>0</v>
      </c>
      <c r="AI34" s="198">
        <v>0</v>
      </c>
      <c r="AJ34" s="198">
        <v>0</v>
      </c>
      <c r="AK34" s="198">
        <v>99.62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38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489.78</v>
      </c>
      <c r="L35" s="198">
        <v>173.81</v>
      </c>
      <c r="M35" s="198">
        <v>61</v>
      </c>
      <c r="N35" s="198">
        <v>49.63</v>
      </c>
      <c r="O35" s="198">
        <v>70.11</v>
      </c>
      <c r="P35" s="198">
        <v>19.649999999999999</v>
      </c>
      <c r="Q35" s="198">
        <v>9.16</v>
      </c>
      <c r="R35" s="198">
        <v>17.809999999999999</v>
      </c>
      <c r="S35" s="198">
        <v>11.08</v>
      </c>
      <c r="T35" s="198">
        <v>0</v>
      </c>
      <c r="U35" s="198">
        <v>59.41</v>
      </c>
      <c r="V35" s="198">
        <v>0</v>
      </c>
      <c r="W35" s="198">
        <v>0</v>
      </c>
      <c r="X35" s="198">
        <v>61.98</v>
      </c>
      <c r="Y35" s="198">
        <v>0</v>
      </c>
      <c r="Z35" s="198">
        <v>113.69</v>
      </c>
      <c r="AA35" s="198">
        <v>37.9</v>
      </c>
      <c r="AB35" s="198">
        <v>0</v>
      </c>
      <c r="AC35" s="198">
        <v>14.21</v>
      </c>
      <c r="AD35" s="198">
        <v>0</v>
      </c>
      <c r="AE35" s="198">
        <v>0</v>
      </c>
      <c r="AF35" s="198">
        <v>0</v>
      </c>
      <c r="AG35" s="198">
        <v>45.26</v>
      </c>
      <c r="AH35" s="198">
        <v>0</v>
      </c>
      <c r="AI35" s="198">
        <v>0</v>
      </c>
      <c r="AJ35" s="198">
        <v>0</v>
      </c>
      <c r="AK35" s="198">
        <v>99.62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38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489.78</v>
      </c>
      <c r="L36" s="198">
        <v>173.81</v>
      </c>
      <c r="M36" s="198">
        <v>61</v>
      </c>
      <c r="N36" s="198">
        <v>49.63</v>
      </c>
      <c r="O36" s="198">
        <v>70.11</v>
      </c>
      <c r="P36" s="198">
        <v>19.649999999999999</v>
      </c>
      <c r="Q36" s="198">
        <v>9.16</v>
      </c>
      <c r="R36" s="198">
        <v>17.809999999999999</v>
      </c>
      <c r="S36" s="198">
        <v>11.08</v>
      </c>
      <c r="T36" s="198">
        <v>0</v>
      </c>
      <c r="U36" s="198">
        <v>59.41</v>
      </c>
      <c r="V36" s="198">
        <v>0</v>
      </c>
      <c r="W36" s="198">
        <v>0</v>
      </c>
      <c r="X36" s="198">
        <v>61.98</v>
      </c>
      <c r="Y36" s="198">
        <v>0</v>
      </c>
      <c r="Z36" s="198">
        <v>113.69</v>
      </c>
      <c r="AA36" s="198">
        <v>37.9</v>
      </c>
      <c r="AB36" s="198">
        <v>0</v>
      </c>
      <c r="AC36" s="198">
        <v>14.21</v>
      </c>
      <c r="AD36" s="198">
        <v>0</v>
      </c>
      <c r="AE36" s="198">
        <v>0</v>
      </c>
      <c r="AF36" s="198">
        <v>0</v>
      </c>
      <c r="AG36" s="198">
        <v>45.26</v>
      </c>
      <c r="AH36" s="198">
        <v>0</v>
      </c>
      <c r="AI36" s="198">
        <v>0</v>
      </c>
      <c r="AJ36" s="198">
        <v>0</v>
      </c>
      <c r="AK36" s="198">
        <v>99.62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38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489.78</v>
      </c>
      <c r="L37" s="198">
        <v>173.81</v>
      </c>
      <c r="M37" s="198">
        <v>61</v>
      </c>
      <c r="N37" s="198">
        <v>49.63</v>
      </c>
      <c r="O37" s="198">
        <v>70.11</v>
      </c>
      <c r="P37" s="198">
        <v>19.649999999999999</v>
      </c>
      <c r="Q37" s="198">
        <v>9.16</v>
      </c>
      <c r="R37" s="198">
        <v>17.809999999999999</v>
      </c>
      <c r="S37" s="198">
        <v>11.08</v>
      </c>
      <c r="T37" s="198">
        <v>0</v>
      </c>
      <c r="U37" s="198">
        <v>59.41</v>
      </c>
      <c r="V37" s="198">
        <v>0</v>
      </c>
      <c r="W37" s="198">
        <v>0</v>
      </c>
      <c r="X37" s="198">
        <v>61.98</v>
      </c>
      <c r="Y37" s="198">
        <v>0</v>
      </c>
      <c r="Z37" s="198">
        <v>113.69</v>
      </c>
      <c r="AA37" s="198">
        <v>37.9</v>
      </c>
      <c r="AB37" s="198">
        <v>0</v>
      </c>
      <c r="AC37" s="198">
        <v>14.21</v>
      </c>
      <c r="AD37" s="198">
        <v>0</v>
      </c>
      <c r="AE37" s="198">
        <v>0</v>
      </c>
      <c r="AF37" s="198">
        <v>0</v>
      </c>
      <c r="AG37" s="198">
        <v>45.26</v>
      </c>
      <c r="AH37" s="198">
        <v>0</v>
      </c>
      <c r="AI37" s="198">
        <v>0</v>
      </c>
      <c r="AJ37" s="198">
        <v>0</v>
      </c>
      <c r="AK37" s="198">
        <v>99.62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38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489.78</v>
      </c>
      <c r="L38" s="198">
        <v>173.81</v>
      </c>
      <c r="M38" s="198">
        <v>61</v>
      </c>
      <c r="N38" s="198">
        <v>49.63</v>
      </c>
      <c r="O38" s="198">
        <v>70.11</v>
      </c>
      <c r="P38" s="198">
        <v>19.649999999999999</v>
      </c>
      <c r="Q38" s="198">
        <v>9.16</v>
      </c>
      <c r="R38" s="198">
        <v>17.809999999999999</v>
      </c>
      <c r="S38" s="198">
        <v>11.08</v>
      </c>
      <c r="T38" s="198">
        <v>0</v>
      </c>
      <c r="U38" s="198">
        <v>59.41</v>
      </c>
      <c r="V38" s="198">
        <v>0</v>
      </c>
      <c r="W38" s="198">
        <v>0</v>
      </c>
      <c r="X38" s="198">
        <v>61.98</v>
      </c>
      <c r="Y38" s="198">
        <v>0</v>
      </c>
      <c r="Z38" s="198">
        <v>113.69</v>
      </c>
      <c r="AA38" s="198">
        <v>37.9</v>
      </c>
      <c r="AB38" s="198">
        <v>0</v>
      </c>
      <c r="AC38" s="198">
        <v>14.21</v>
      </c>
      <c r="AD38" s="198">
        <v>0</v>
      </c>
      <c r="AE38" s="198">
        <v>0</v>
      </c>
      <c r="AF38" s="198">
        <v>0</v>
      </c>
      <c r="AG38" s="198">
        <v>45.26</v>
      </c>
      <c r="AH38" s="198">
        <v>0</v>
      </c>
      <c r="AI38" s="198">
        <v>0</v>
      </c>
      <c r="AJ38" s="198">
        <v>0</v>
      </c>
      <c r="AK38" s="198">
        <v>99.62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38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489.78</v>
      </c>
      <c r="L39" s="198">
        <v>173.81</v>
      </c>
      <c r="M39" s="198">
        <v>61</v>
      </c>
      <c r="N39" s="198">
        <v>49.63</v>
      </c>
      <c r="O39" s="198">
        <v>70.11</v>
      </c>
      <c r="P39" s="198">
        <v>19.649999999999999</v>
      </c>
      <c r="Q39" s="198">
        <v>9.16</v>
      </c>
      <c r="R39" s="198">
        <v>17.809999999999999</v>
      </c>
      <c r="S39" s="198">
        <v>11.08</v>
      </c>
      <c r="T39" s="198">
        <v>0</v>
      </c>
      <c r="U39" s="198">
        <v>59.41</v>
      </c>
      <c r="V39" s="198">
        <v>0</v>
      </c>
      <c r="W39" s="198">
        <v>0</v>
      </c>
      <c r="X39" s="198">
        <v>61.98</v>
      </c>
      <c r="Y39" s="198">
        <v>0</v>
      </c>
      <c r="Z39" s="198">
        <v>113.69</v>
      </c>
      <c r="AA39" s="198">
        <v>37.9</v>
      </c>
      <c r="AB39" s="198">
        <v>0</v>
      </c>
      <c r="AC39" s="198">
        <v>14.21</v>
      </c>
      <c r="AD39" s="198">
        <v>0</v>
      </c>
      <c r="AE39" s="198">
        <v>0</v>
      </c>
      <c r="AF39" s="198">
        <v>0</v>
      </c>
      <c r="AG39" s="198">
        <v>45.83</v>
      </c>
      <c r="AH39" s="198">
        <v>0</v>
      </c>
      <c r="AI39" s="198">
        <v>0</v>
      </c>
      <c r="AJ39" s="198">
        <v>0</v>
      </c>
      <c r="AK39" s="198">
        <v>99.62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38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489.78</v>
      </c>
      <c r="L40" s="198">
        <v>173.81</v>
      </c>
      <c r="M40" s="198">
        <v>61</v>
      </c>
      <c r="N40" s="198">
        <v>49.63</v>
      </c>
      <c r="O40" s="198">
        <v>70.11</v>
      </c>
      <c r="P40" s="198">
        <v>19.649999999999999</v>
      </c>
      <c r="Q40" s="198">
        <v>9.16</v>
      </c>
      <c r="R40" s="198">
        <v>17.809999999999999</v>
      </c>
      <c r="S40" s="198">
        <v>11.08</v>
      </c>
      <c r="T40" s="198">
        <v>0</v>
      </c>
      <c r="U40" s="198">
        <v>59.41</v>
      </c>
      <c r="V40" s="198">
        <v>0</v>
      </c>
      <c r="W40" s="198">
        <v>0</v>
      </c>
      <c r="X40" s="198">
        <v>61.98</v>
      </c>
      <c r="Y40" s="198">
        <v>0</v>
      </c>
      <c r="Z40" s="198">
        <v>113.69</v>
      </c>
      <c r="AA40" s="198">
        <v>37.9</v>
      </c>
      <c r="AB40" s="198">
        <v>0</v>
      </c>
      <c r="AC40" s="198">
        <v>12.27</v>
      </c>
      <c r="AD40" s="198">
        <v>0</v>
      </c>
      <c r="AE40" s="198">
        <v>0</v>
      </c>
      <c r="AF40" s="198">
        <v>0</v>
      </c>
      <c r="AG40" s="198">
        <v>44.13</v>
      </c>
      <c r="AH40" s="198">
        <v>0</v>
      </c>
      <c r="AI40" s="198">
        <v>0</v>
      </c>
      <c r="AJ40" s="198">
        <v>0</v>
      </c>
      <c r="AK40" s="198">
        <v>99.62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38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489.78</v>
      </c>
      <c r="L41" s="198">
        <v>173.81</v>
      </c>
      <c r="M41" s="198">
        <v>61</v>
      </c>
      <c r="N41" s="198">
        <v>49.63</v>
      </c>
      <c r="O41" s="198">
        <v>70.11</v>
      </c>
      <c r="P41" s="198">
        <v>19.649999999999999</v>
      </c>
      <c r="Q41" s="198">
        <v>9.16</v>
      </c>
      <c r="R41" s="198">
        <v>17.809999999999999</v>
      </c>
      <c r="S41" s="198">
        <v>11.08</v>
      </c>
      <c r="T41" s="198">
        <v>0</v>
      </c>
      <c r="U41" s="198">
        <v>59.41</v>
      </c>
      <c r="V41" s="198">
        <v>0</v>
      </c>
      <c r="W41" s="198">
        <v>0</v>
      </c>
      <c r="X41" s="198">
        <v>61.98</v>
      </c>
      <c r="Y41" s="198">
        <v>0</v>
      </c>
      <c r="Z41" s="198">
        <v>113.69</v>
      </c>
      <c r="AA41" s="198">
        <v>37.9</v>
      </c>
      <c r="AB41" s="198">
        <v>0</v>
      </c>
      <c r="AC41" s="198">
        <v>12.27</v>
      </c>
      <c r="AD41" s="198">
        <v>0</v>
      </c>
      <c r="AE41" s="198">
        <v>0</v>
      </c>
      <c r="AF41" s="198">
        <v>0</v>
      </c>
      <c r="AG41" s="198">
        <v>45.26</v>
      </c>
      <c r="AH41" s="198">
        <v>0</v>
      </c>
      <c r="AI41" s="198">
        <v>0</v>
      </c>
      <c r="AJ41" s="198">
        <v>0</v>
      </c>
      <c r="AK41" s="198">
        <v>99.62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38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489.78</v>
      </c>
      <c r="L42" s="198">
        <v>173.81</v>
      </c>
      <c r="M42" s="198">
        <v>61</v>
      </c>
      <c r="N42" s="198">
        <v>49.63</v>
      </c>
      <c r="O42" s="198">
        <v>70.11</v>
      </c>
      <c r="P42" s="198">
        <v>19.649999999999999</v>
      </c>
      <c r="Q42" s="198">
        <v>9.16</v>
      </c>
      <c r="R42" s="198">
        <v>17.809999999999999</v>
      </c>
      <c r="S42" s="198">
        <v>11.08</v>
      </c>
      <c r="T42" s="198">
        <v>0</v>
      </c>
      <c r="U42" s="198">
        <v>59.41</v>
      </c>
      <c r="V42" s="198">
        <v>0</v>
      </c>
      <c r="W42" s="198">
        <v>0</v>
      </c>
      <c r="X42" s="198">
        <v>61.98</v>
      </c>
      <c r="Y42" s="198">
        <v>0</v>
      </c>
      <c r="Z42" s="198">
        <v>113.69</v>
      </c>
      <c r="AA42" s="198">
        <v>37.9</v>
      </c>
      <c r="AB42" s="198">
        <v>0</v>
      </c>
      <c r="AC42" s="198">
        <v>12.27</v>
      </c>
      <c r="AD42" s="198">
        <v>0</v>
      </c>
      <c r="AE42" s="198">
        <v>0</v>
      </c>
      <c r="AF42" s="198">
        <v>0</v>
      </c>
      <c r="AG42" s="198">
        <v>45.26</v>
      </c>
      <c r="AH42" s="198">
        <v>0</v>
      </c>
      <c r="AI42" s="198">
        <v>0</v>
      </c>
      <c r="AJ42" s="198">
        <v>0</v>
      </c>
      <c r="AK42" s="198">
        <v>99.62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38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489.78</v>
      </c>
      <c r="L43" s="198">
        <v>173.81</v>
      </c>
      <c r="M43" s="198">
        <v>61</v>
      </c>
      <c r="N43" s="198">
        <v>49.63</v>
      </c>
      <c r="O43" s="198">
        <v>70.11</v>
      </c>
      <c r="P43" s="198">
        <v>19.649999999999999</v>
      </c>
      <c r="Q43" s="198">
        <v>9.16</v>
      </c>
      <c r="R43" s="198">
        <v>17.809999999999999</v>
      </c>
      <c r="S43" s="198">
        <v>11.08</v>
      </c>
      <c r="T43" s="198">
        <v>0</v>
      </c>
      <c r="U43" s="198">
        <v>59.41</v>
      </c>
      <c r="V43" s="198">
        <v>0</v>
      </c>
      <c r="W43" s="198">
        <v>0</v>
      </c>
      <c r="X43" s="198">
        <v>61.98</v>
      </c>
      <c r="Y43" s="198">
        <v>0</v>
      </c>
      <c r="Z43" s="198">
        <v>113.69</v>
      </c>
      <c r="AA43" s="198">
        <v>37.9</v>
      </c>
      <c r="AB43" s="198">
        <v>0</v>
      </c>
      <c r="AC43" s="198">
        <v>12.27</v>
      </c>
      <c r="AD43" s="198">
        <v>0</v>
      </c>
      <c r="AE43" s="198">
        <v>0</v>
      </c>
      <c r="AF43" s="198">
        <v>0</v>
      </c>
      <c r="AG43" s="198">
        <v>45.83</v>
      </c>
      <c r="AH43" s="198">
        <v>0</v>
      </c>
      <c r="AI43" s="198">
        <v>0</v>
      </c>
      <c r="AJ43" s="198">
        <v>0</v>
      </c>
      <c r="AK43" s="198">
        <v>99.62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38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489.78</v>
      </c>
      <c r="L44" s="198">
        <v>173.81</v>
      </c>
      <c r="M44" s="198">
        <v>61</v>
      </c>
      <c r="N44" s="198">
        <v>49.63</v>
      </c>
      <c r="O44" s="198">
        <v>70.11</v>
      </c>
      <c r="P44" s="198">
        <v>19.649999999999999</v>
      </c>
      <c r="Q44" s="198">
        <v>9.16</v>
      </c>
      <c r="R44" s="198">
        <v>17.809999999999999</v>
      </c>
      <c r="S44" s="198">
        <v>11.08</v>
      </c>
      <c r="T44" s="198">
        <v>0</v>
      </c>
      <c r="U44" s="198">
        <v>59.41</v>
      </c>
      <c r="V44" s="198">
        <v>0</v>
      </c>
      <c r="W44" s="198">
        <v>0</v>
      </c>
      <c r="X44" s="198">
        <v>61.98</v>
      </c>
      <c r="Y44" s="198">
        <v>0</v>
      </c>
      <c r="Z44" s="198">
        <v>113.69</v>
      </c>
      <c r="AA44" s="198">
        <v>37.9</v>
      </c>
      <c r="AB44" s="198">
        <v>0</v>
      </c>
      <c r="AC44" s="198">
        <v>12.27</v>
      </c>
      <c r="AD44" s="198">
        <v>0</v>
      </c>
      <c r="AE44" s="198">
        <v>0</v>
      </c>
      <c r="AF44" s="198">
        <v>0</v>
      </c>
      <c r="AG44" s="198">
        <v>45.83</v>
      </c>
      <c r="AH44" s="198">
        <v>0</v>
      </c>
      <c r="AI44" s="198">
        <v>0</v>
      </c>
      <c r="AJ44" s="198">
        <v>0</v>
      </c>
      <c r="AK44" s="198">
        <v>99.62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38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489.78</v>
      </c>
      <c r="L45" s="198">
        <v>173.81</v>
      </c>
      <c r="M45" s="198">
        <v>61</v>
      </c>
      <c r="N45" s="198">
        <v>49.63</v>
      </c>
      <c r="O45" s="198">
        <v>70.11</v>
      </c>
      <c r="P45" s="198">
        <v>19.649999999999999</v>
      </c>
      <c r="Q45" s="198">
        <v>9.16</v>
      </c>
      <c r="R45" s="198">
        <v>17.809999999999999</v>
      </c>
      <c r="S45" s="198">
        <v>11.08</v>
      </c>
      <c r="T45" s="198">
        <v>0</v>
      </c>
      <c r="U45" s="198">
        <v>59.41</v>
      </c>
      <c r="V45" s="198">
        <v>0</v>
      </c>
      <c r="W45" s="198">
        <v>0</v>
      </c>
      <c r="X45" s="198">
        <v>61.98</v>
      </c>
      <c r="Y45" s="198">
        <v>0</v>
      </c>
      <c r="Z45" s="198">
        <v>113.69</v>
      </c>
      <c r="AA45" s="198">
        <v>37.9</v>
      </c>
      <c r="AB45" s="198">
        <v>0</v>
      </c>
      <c r="AC45" s="198">
        <v>12.27</v>
      </c>
      <c r="AD45" s="198">
        <v>0</v>
      </c>
      <c r="AE45" s="198">
        <v>0</v>
      </c>
      <c r="AF45" s="198">
        <v>0</v>
      </c>
      <c r="AG45" s="198">
        <v>44.7</v>
      </c>
      <c r="AH45" s="198">
        <v>0</v>
      </c>
      <c r="AI45" s="198">
        <v>0</v>
      </c>
      <c r="AJ45" s="198">
        <v>0</v>
      </c>
      <c r="AK45" s="198">
        <v>99.62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38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489.78</v>
      </c>
      <c r="L46" s="198">
        <v>173.81</v>
      </c>
      <c r="M46" s="198">
        <v>61</v>
      </c>
      <c r="N46" s="198">
        <v>49.63</v>
      </c>
      <c r="O46" s="198">
        <v>70.11</v>
      </c>
      <c r="P46" s="198">
        <v>19.649999999999999</v>
      </c>
      <c r="Q46" s="198">
        <v>9.16</v>
      </c>
      <c r="R46" s="198">
        <v>17.809999999999999</v>
      </c>
      <c r="S46" s="198">
        <v>11.08</v>
      </c>
      <c r="T46" s="198">
        <v>0</v>
      </c>
      <c r="U46" s="198">
        <v>59.41</v>
      </c>
      <c r="V46" s="198">
        <v>0</v>
      </c>
      <c r="W46" s="198">
        <v>0</v>
      </c>
      <c r="X46" s="198">
        <v>61.98</v>
      </c>
      <c r="Y46" s="198">
        <v>0</v>
      </c>
      <c r="Z46" s="198">
        <v>113.69</v>
      </c>
      <c r="AA46" s="198">
        <v>37.9</v>
      </c>
      <c r="AB46" s="198">
        <v>0</v>
      </c>
      <c r="AC46" s="198">
        <v>12.27</v>
      </c>
      <c r="AD46" s="198">
        <v>0</v>
      </c>
      <c r="AE46" s="198">
        <v>0</v>
      </c>
      <c r="AF46" s="198">
        <v>0</v>
      </c>
      <c r="AG46" s="198">
        <v>46.4</v>
      </c>
      <c r="AH46" s="198">
        <v>0</v>
      </c>
      <c r="AI46" s="198">
        <v>0</v>
      </c>
      <c r="AJ46" s="198">
        <v>0</v>
      </c>
      <c r="AK46" s="198">
        <v>99.62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38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490.1</v>
      </c>
      <c r="L47" s="198">
        <v>164.52</v>
      </c>
      <c r="M47" s="198">
        <v>61</v>
      </c>
      <c r="N47" s="198">
        <v>49.63</v>
      </c>
      <c r="O47" s="198">
        <v>70.11</v>
      </c>
      <c r="P47" s="198">
        <v>19.649999999999999</v>
      </c>
      <c r="Q47" s="198">
        <v>9.16</v>
      </c>
      <c r="R47" s="198">
        <v>17.809999999999999</v>
      </c>
      <c r="S47" s="198">
        <v>11.08</v>
      </c>
      <c r="T47" s="198">
        <v>0</v>
      </c>
      <c r="U47" s="198">
        <v>59.41</v>
      </c>
      <c r="V47" s="198">
        <v>0</v>
      </c>
      <c r="W47" s="198">
        <v>0</v>
      </c>
      <c r="X47" s="198">
        <v>61.98</v>
      </c>
      <c r="Y47" s="198">
        <v>0</v>
      </c>
      <c r="Z47" s="198">
        <v>113.69</v>
      </c>
      <c r="AA47" s="198">
        <v>37.9</v>
      </c>
      <c r="AB47" s="198">
        <v>0</v>
      </c>
      <c r="AC47" s="198">
        <v>12.27</v>
      </c>
      <c r="AD47" s="198">
        <v>0</v>
      </c>
      <c r="AE47" s="198">
        <v>0</v>
      </c>
      <c r="AF47" s="198">
        <v>0</v>
      </c>
      <c r="AG47" s="198">
        <v>45.83</v>
      </c>
      <c r="AH47" s="198">
        <v>0</v>
      </c>
      <c r="AI47" s="198">
        <v>0</v>
      </c>
      <c r="AJ47" s="198">
        <v>0</v>
      </c>
      <c r="AK47" s="198">
        <v>99.62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38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490.1</v>
      </c>
      <c r="L48" s="198">
        <v>164.52</v>
      </c>
      <c r="M48" s="198">
        <v>61</v>
      </c>
      <c r="N48" s="198">
        <v>49.63</v>
      </c>
      <c r="O48" s="198">
        <v>70.11</v>
      </c>
      <c r="P48" s="198">
        <v>19.649999999999999</v>
      </c>
      <c r="Q48" s="198">
        <v>9.16</v>
      </c>
      <c r="R48" s="198">
        <v>17.809999999999999</v>
      </c>
      <c r="S48" s="198">
        <v>11.08</v>
      </c>
      <c r="T48" s="198">
        <v>0</v>
      </c>
      <c r="U48" s="198">
        <v>59.41</v>
      </c>
      <c r="V48" s="198">
        <v>0</v>
      </c>
      <c r="W48" s="198">
        <v>0</v>
      </c>
      <c r="X48" s="198">
        <v>61.98</v>
      </c>
      <c r="Y48" s="198">
        <v>0</v>
      </c>
      <c r="Z48" s="198">
        <v>113.69</v>
      </c>
      <c r="AA48" s="198">
        <v>37.9</v>
      </c>
      <c r="AB48" s="198">
        <v>0</v>
      </c>
      <c r="AC48" s="198">
        <v>13.56</v>
      </c>
      <c r="AD48" s="198">
        <v>0</v>
      </c>
      <c r="AE48" s="198">
        <v>0</v>
      </c>
      <c r="AF48" s="198">
        <v>0</v>
      </c>
      <c r="AG48" s="198">
        <v>45.83</v>
      </c>
      <c r="AH48" s="198">
        <v>0</v>
      </c>
      <c r="AI48" s="198">
        <v>0</v>
      </c>
      <c r="AJ48" s="198">
        <v>0</v>
      </c>
      <c r="AK48" s="198">
        <v>99.62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38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490.1</v>
      </c>
      <c r="L49" s="198">
        <v>193.22</v>
      </c>
      <c r="M49" s="198">
        <v>61</v>
      </c>
      <c r="N49" s="198">
        <v>49.63</v>
      </c>
      <c r="O49" s="198">
        <v>70.11</v>
      </c>
      <c r="P49" s="198">
        <v>19.649999999999999</v>
      </c>
      <c r="Q49" s="198">
        <v>9.16</v>
      </c>
      <c r="R49" s="198">
        <v>17.809999999999999</v>
      </c>
      <c r="S49" s="198">
        <v>11.08</v>
      </c>
      <c r="T49" s="198">
        <v>0</v>
      </c>
      <c r="U49" s="198">
        <v>59.41</v>
      </c>
      <c r="V49" s="198">
        <v>0</v>
      </c>
      <c r="W49" s="198">
        <v>0</v>
      </c>
      <c r="X49" s="198">
        <v>61.98</v>
      </c>
      <c r="Y49" s="198">
        <v>0</v>
      </c>
      <c r="Z49" s="198">
        <v>113.69</v>
      </c>
      <c r="AA49" s="198">
        <v>37.9</v>
      </c>
      <c r="AB49" s="198">
        <v>0</v>
      </c>
      <c r="AC49" s="198">
        <v>13.56</v>
      </c>
      <c r="AD49" s="198">
        <v>0</v>
      </c>
      <c r="AE49" s="198">
        <v>0</v>
      </c>
      <c r="AF49" s="198">
        <v>0</v>
      </c>
      <c r="AG49" s="198">
        <v>45.83</v>
      </c>
      <c r="AH49" s="198">
        <v>0</v>
      </c>
      <c r="AI49" s="198">
        <v>0</v>
      </c>
      <c r="AJ49" s="198">
        <v>0</v>
      </c>
      <c r="AK49" s="198">
        <v>99.62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38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490.1</v>
      </c>
      <c r="L50" s="198">
        <v>193.22</v>
      </c>
      <c r="M50" s="198">
        <v>61</v>
      </c>
      <c r="N50" s="198">
        <v>49.63</v>
      </c>
      <c r="O50" s="198">
        <v>70.11</v>
      </c>
      <c r="P50" s="198">
        <v>19.649999999999999</v>
      </c>
      <c r="Q50" s="198">
        <v>9.16</v>
      </c>
      <c r="R50" s="198">
        <v>17.809999999999999</v>
      </c>
      <c r="S50" s="198">
        <v>11.08</v>
      </c>
      <c r="T50" s="198">
        <v>0</v>
      </c>
      <c r="U50" s="198">
        <v>59.41</v>
      </c>
      <c r="V50" s="198">
        <v>0</v>
      </c>
      <c r="W50" s="198">
        <v>0</v>
      </c>
      <c r="X50" s="198">
        <v>61.98</v>
      </c>
      <c r="Y50" s="198">
        <v>0</v>
      </c>
      <c r="Z50" s="198">
        <v>113.69</v>
      </c>
      <c r="AA50" s="198">
        <v>37.9</v>
      </c>
      <c r="AB50" s="198">
        <v>0</v>
      </c>
      <c r="AC50" s="198">
        <v>13.56</v>
      </c>
      <c r="AD50" s="198">
        <v>0</v>
      </c>
      <c r="AE50" s="198">
        <v>0</v>
      </c>
      <c r="AF50" s="198">
        <v>0</v>
      </c>
      <c r="AG50" s="198">
        <v>45.83</v>
      </c>
      <c r="AH50" s="198">
        <v>0</v>
      </c>
      <c r="AI50" s="198">
        <v>0</v>
      </c>
      <c r="AJ50" s="198">
        <v>0</v>
      </c>
      <c r="AK50" s="198">
        <v>99.62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38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490.1</v>
      </c>
      <c r="L51" s="198">
        <v>164.52</v>
      </c>
      <c r="M51" s="198">
        <v>61</v>
      </c>
      <c r="N51" s="198">
        <v>49.63</v>
      </c>
      <c r="O51" s="198">
        <v>70.11</v>
      </c>
      <c r="P51" s="198">
        <v>19.649999999999999</v>
      </c>
      <c r="Q51" s="198">
        <v>9.16</v>
      </c>
      <c r="R51" s="198">
        <v>17.809999999999999</v>
      </c>
      <c r="S51" s="198">
        <v>11.08</v>
      </c>
      <c r="T51" s="198">
        <v>0</v>
      </c>
      <c r="U51" s="198">
        <v>59.41</v>
      </c>
      <c r="V51" s="198">
        <v>0</v>
      </c>
      <c r="W51" s="198">
        <v>0</v>
      </c>
      <c r="X51" s="198">
        <v>61.98</v>
      </c>
      <c r="Y51" s="198">
        <v>0</v>
      </c>
      <c r="Z51" s="198">
        <v>113.69</v>
      </c>
      <c r="AA51" s="198">
        <v>37.9</v>
      </c>
      <c r="AB51" s="198">
        <v>0</v>
      </c>
      <c r="AC51" s="198">
        <v>13.56</v>
      </c>
      <c r="AD51" s="198">
        <v>0</v>
      </c>
      <c r="AE51" s="198">
        <v>0</v>
      </c>
      <c r="AF51" s="198">
        <v>0</v>
      </c>
      <c r="AG51" s="198">
        <v>45.83</v>
      </c>
      <c r="AH51" s="198">
        <v>0</v>
      </c>
      <c r="AI51" s="198">
        <v>0</v>
      </c>
      <c r="AJ51" s="198">
        <v>0</v>
      </c>
      <c r="AK51" s="198">
        <v>99.62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38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490.1</v>
      </c>
      <c r="L52" s="198">
        <v>183.66</v>
      </c>
      <c r="M52" s="198">
        <v>61</v>
      </c>
      <c r="N52" s="198">
        <v>49.63</v>
      </c>
      <c r="O52" s="198">
        <v>70.11</v>
      </c>
      <c r="P52" s="198">
        <v>19.649999999999999</v>
      </c>
      <c r="Q52" s="198">
        <v>9.16</v>
      </c>
      <c r="R52" s="198">
        <v>17.809999999999999</v>
      </c>
      <c r="S52" s="198">
        <v>11.08</v>
      </c>
      <c r="T52" s="198">
        <v>0</v>
      </c>
      <c r="U52" s="198">
        <v>59.41</v>
      </c>
      <c r="V52" s="198">
        <v>0</v>
      </c>
      <c r="W52" s="198">
        <v>0</v>
      </c>
      <c r="X52" s="198">
        <v>61.98</v>
      </c>
      <c r="Y52" s="198">
        <v>0</v>
      </c>
      <c r="Z52" s="198">
        <v>113.69</v>
      </c>
      <c r="AA52" s="198">
        <v>37.9</v>
      </c>
      <c r="AB52" s="198">
        <v>0</v>
      </c>
      <c r="AC52" s="198">
        <v>13.56</v>
      </c>
      <c r="AD52" s="198">
        <v>0</v>
      </c>
      <c r="AE52" s="198">
        <v>0</v>
      </c>
      <c r="AF52" s="198">
        <v>0</v>
      </c>
      <c r="AG52" s="198">
        <v>45.83</v>
      </c>
      <c r="AH52" s="198">
        <v>0</v>
      </c>
      <c r="AI52" s="198">
        <v>0</v>
      </c>
      <c r="AJ52" s="198">
        <v>0</v>
      </c>
      <c r="AK52" s="198">
        <v>99.62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38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490.1</v>
      </c>
      <c r="L53" s="198">
        <v>192.26</v>
      </c>
      <c r="M53" s="198">
        <v>61</v>
      </c>
      <c r="N53" s="198">
        <v>49.63</v>
      </c>
      <c r="O53" s="198">
        <v>70.11</v>
      </c>
      <c r="P53" s="198">
        <v>19.649999999999999</v>
      </c>
      <c r="Q53" s="198">
        <v>9.17</v>
      </c>
      <c r="R53" s="198">
        <v>17.809999999999999</v>
      </c>
      <c r="S53" s="198">
        <v>11.08</v>
      </c>
      <c r="T53" s="198">
        <v>0</v>
      </c>
      <c r="U53" s="198">
        <v>59.41</v>
      </c>
      <c r="V53" s="198">
        <v>0</v>
      </c>
      <c r="W53" s="198">
        <v>0</v>
      </c>
      <c r="X53" s="198">
        <v>61.98</v>
      </c>
      <c r="Y53" s="198">
        <v>0</v>
      </c>
      <c r="Z53" s="198">
        <v>113.69</v>
      </c>
      <c r="AA53" s="198">
        <v>37.9</v>
      </c>
      <c r="AB53" s="198">
        <v>0</v>
      </c>
      <c r="AC53" s="198">
        <v>13.56</v>
      </c>
      <c r="AD53" s="198">
        <v>0</v>
      </c>
      <c r="AE53" s="198">
        <v>0</v>
      </c>
      <c r="AF53" s="198">
        <v>0</v>
      </c>
      <c r="AG53" s="198">
        <v>45.83</v>
      </c>
      <c r="AH53" s="198">
        <v>0</v>
      </c>
      <c r="AI53" s="198">
        <v>0</v>
      </c>
      <c r="AJ53" s="198">
        <v>0</v>
      </c>
      <c r="AK53" s="198">
        <v>99.62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38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490.1</v>
      </c>
      <c r="L54" s="198">
        <v>156</v>
      </c>
      <c r="M54" s="198">
        <v>61</v>
      </c>
      <c r="N54" s="198">
        <v>49.63</v>
      </c>
      <c r="O54" s="198">
        <v>70.11</v>
      </c>
      <c r="P54" s="198">
        <v>19.649999999999999</v>
      </c>
      <c r="Q54" s="198">
        <v>9.17</v>
      </c>
      <c r="R54" s="198">
        <v>17.809999999999999</v>
      </c>
      <c r="S54" s="198">
        <v>11.08</v>
      </c>
      <c r="T54" s="198">
        <v>0</v>
      </c>
      <c r="U54" s="198">
        <v>59.41</v>
      </c>
      <c r="V54" s="198">
        <v>0</v>
      </c>
      <c r="W54" s="198">
        <v>0</v>
      </c>
      <c r="X54" s="198">
        <v>61.98</v>
      </c>
      <c r="Y54" s="198">
        <v>0</v>
      </c>
      <c r="Z54" s="198">
        <v>113.69</v>
      </c>
      <c r="AA54" s="198">
        <v>37.9</v>
      </c>
      <c r="AB54" s="198">
        <v>0</v>
      </c>
      <c r="AC54" s="198">
        <v>13.56</v>
      </c>
      <c r="AD54" s="198">
        <v>0</v>
      </c>
      <c r="AE54" s="198">
        <v>0</v>
      </c>
      <c r="AF54" s="198">
        <v>0</v>
      </c>
      <c r="AG54" s="198">
        <v>45.83</v>
      </c>
      <c r="AH54" s="198">
        <v>0</v>
      </c>
      <c r="AI54" s="198">
        <v>0</v>
      </c>
      <c r="AJ54" s="198">
        <v>0</v>
      </c>
      <c r="AK54" s="198">
        <v>99.62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38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490.1</v>
      </c>
      <c r="L55" s="198">
        <v>122.51</v>
      </c>
      <c r="M55" s="198">
        <v>61</v>
      </c>
      <c r="N55" s="198">
        <v>49.63</v>
      </c>
      <c r="O55" s="198">
        <v>70.11</v>
      </c>
      <c r="P55" s="198">
        <v>19.649999999999999</v>
      </c>
      <c r="Q55" s="198">
        <v>9.17</v>
      </c>
      <c r="R55" s="198">
        <v>17.809999999999999</v>
      </c>
      <c r="S55" s="198">
        <v>11.08</v>
      </c>
      <c r="T55" s="198">
        <v>0</v>
      </c>
      <c r="U55" s="198">
        <v>59.41</v>
      </c>
      <c r="V55" s="198">
        <v>0</v>
      </c>
      <c r="W55" s="198">
        <v>0</v>
      </c>
      <c r="X55" s="198">
        <v>61.98</v>
      </c>
      <c r="Y55" s="198">
        <v>0</v>
      </c>
      <c r="Z55" s="198">
        <v>113.69</v>
      </c>
      <c r="AA55" s="198">
        <v>37.9</v>
      </c>
      <c r="AB55" s="198">
        <v>0</v>
      </c>
      <c r="AC55" s="198">
        <v>13.56</v>
      </c>
      <c r="AD55" s="198">
        <v>0</v>
      </c>
      <c r="AE55" s="198">
        <v>0</v>
      </c>
      <c r="AF55" s="198">
        <v>0</v>
      </c>
      <c r="AG55" s="198">
        <v>45.83</v>
      </c>
      <c r="AH55" s="198">
        <v>0</v>
      </c>
      <c r="AI55" s="198">
        <v>0</v>
      </c>
      <c r="AJ55" s="198">
        <v>0</v>
      </c>
      <c r="AK55" s="198">
        <v>99.62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38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490.1</v>
      </c>
      <c r="L56" s="198">
        <v>151.19999999999999</v>
      </c>
      <c r="M56" s="198">
        <v>61</v>
      </c>
      <c r="N56" s="198">
        <v>49.63</v>
      </c>
      <c r="O56" s="198">
        <v>70.11</v>
      </c>
      <c r="P56" s="198">
        <v>19.649999999999999</v>
      </c>
      <c r="Q56" s="198">
        <v>9.17</v>
      </c>
      <c r="R56" s="198">
        <v>17.809999999999999</v>
      </c>
      <c r="S56" s="198">
        <v>11.08</v>
      </c>
      <c r="T56" s="198">
        <v>0</v>
      </c>
      <c r="U56" s="198">
        <v>59.41</v>
      </c>
      <c r="V56" s="198">
        <v>0</v>
      </c>
      <c r="W56" s="198">
        <v>0</v>
      </c>
      <c r="X56" s="198">
        <v>61.98</v>
      </c>
      <c r="Y56" s="198">
        <v>0</v>
      </c>
      <c r="Z56" s="198">
        <v>113.69</v>
      </c>
      <c r="AA56" s="198">
        <v>37.9</v>
      </c>
      <c r="AB56" s="198">
        <v>0</v>
      </c>
      <c r="AC56" s="198">
        <v>13.56</v>
      </c>
      <c r="AD56" s="198">
        <v>0</v>
      </c>
      <c r="AE56" s="198">
        <v>0</v>
      </c>
      <c r="AF56" s="198">
        <v>0</v>
      </c>
      <c r="AG56" s="198">
        <v>45.83</v>
      </c>
      <c r="AH56" s="198">
        <v>0</v>
      </c>
      <c r="AI56" s="198">
        <v>0</v>
      </c>
      <c r="AJ56" s="198">
        <v>0</v>
      </c>
      <c r="AK56" s="198">
        <v>99.62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38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490.1</v>
      </c>
      <c r="L57" s="198">
        <v>174.16</v>
      </c>
      <c r="M57" s="198">
        <v>61</v>
      </c>
      <c r="N57" s="198">
        <v>49.63</v>
      </c>
      <c r="O57" s="198">
        <v>70.11</v>
      </c>
      <c r="P57" s="198">
        <v>19.649999999999999</v>
      </c>
      <c r="Q57" s="198">
        <v>9.17</v>
      </c>
      <c r="R57" s="198">
        <v>17.809999999999999</v>
      </c>
      <c r="S57" s="198">
        <v>11.08</v>
      </c>
      <c r="T57" s="198">
        <v>0</v>
      </c>
      <c r="U57" s="198">
        <v>59.41</v>
      </c>
      <c r="V57" s="198">
        <v>0</v>
      </c>
      <c r="W57" s="198">
        <v>0</v>
      </c>
      <c r="X57" s="198">
        <v>61.98</v>
      </c>
      <c r="Y57" s="198">
        <v>0</v>
      </c>
      <c r="Z57" s="198">
        <v>113.69</v>
      </c>
      <c r="AA57" s="198">
        <v>37.9</v>
      </c>
      <c r="AB57" s="198">
        <v>0</v>
      </c>
      <c r="AC57" s="198">
        <v>13.56</v>
      </c>
      <c r="AD57" s="198">
        <v>0</v>
      </c>
      <c r="AE57" s="198">
        <v>0</v>
      </c>
      <c r="AF57" s="198">
        <v>0</v>
      </c>
      <c r="AG57" s="198">
        <v>46.4</v>
      </c>
      <c r="AH57" s="198">
        <v>0</v>
      </c>
      <c r="AI57" s="198">
        <v>0</v>
      </c>
      <c r="AJ57" s="198">
        <v>0</v>
      </c>
      <c r="AK57" s="198">
        <v>99.62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38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490.1</v>
      </c>
      <c r="L58" s="198">
        <v>144.51</v>
      </c>
      <c r="M58" s="198">
        <v>61</v>
      </c>
      <c r="N58" s="198">
        <v>49.63</v>
      </c>
      <c r="O58" s="198">
        <v>70.11</v>
      </c>
      <c r="P58" s="198">
        <v>19.649999999999999</v>
      </c>
      <c r="Q58" s="198">
        <v>9.17</v>
      </c>
      <c r="R58" s="198">
        <v>17.809999999999999</v>
      </c>
      <c r="S58" s="198">
        <v>11.08</v>
      </c>
      <c r="T58" s="198">
        <v>0</v>
      </c>
      <c r="U58" s="198">
        <v>59.41</v>
      </c>
      <c r="V58" s="198">
        <v>0</v>
      </c>
      <c r="W58" s="198">
        <v>0</v>
      </c>
      <c r="X58" s="198">
        <v>61.98</v>
      </c>
      <c r="Y58" s="198">
        <v>0</v>
      </c>
      <c r="Z58" s="198">
        <v>113.69</v>
      </c>
      <c r="AA58" s="198">
        <v>37.9</v>
      </c>
      <c r="AB58" s="198">
        <v>0</v>
      </c>
      <c r="AC58" s="198">
        <v>13.56</v>
      </c>
      <c r="AD58" s="198">
        <v>0</v>
      </c>
      <c r="AE58" s="198">
        <v>0</v>
      </c>
      <c r="AF58" s="198">
        <v>0</v>
      </c>
      <c r="AG58" s="198">
        <v>45.26</v>
      </c>
      <c r="AH58" s="198">
        <v>0</v>
      </c>
      <c r="AI58" s="198">
        <v>0</v>
      </c>
      <c r="AJ58" s="198">
        <v>0</v>
      </c>
      <c r="AK58" s="198">
        <v>99.62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38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490.1</v>
      </c>
      <c r="L59" s="198">
        <v>120.59</v>
      </c>
      <c r="M59" s="198">
        <v>61</v>
      </c>
      <c r="N59" s="198">
        <v>49.63</v>
      </c>
      <c r="O59" s="198">
        <v>70.11</v>
      </c>
      <c r="P59" s="198">
        <v>19.649999999999999</v>
      </c>
      <c r="Q59" s="198">
        <v>9.17</v>
      </c>
      <c r="R59" s="198">
        <v>17.809999999999999</v>
      </c>
      <c r="S59" s="198">
        <v>11.09</v>
      </c>
      <c r="T59" s="198">
        <v>0</v>
      </c>
      <c r="U59" s="198">
        <v>59.41</v>
      </c>
      <c r="V59" s="198">
        <v>0</v>
      </c>
      <c r="W59" s="198">
        <v>0</v>
      </c>
      <c r="X59" s="198">
        <v>61.98</v>
      </c>
      <c r="Y59" s="198">
        <v>0</v>
      </c>
      <c r="Z59" s="198">
        <v>113.69</v>
      </c>
      <c r="AA59" s="198">
        <v>37.9</v>
      </c>
      <c r="AB59" s="198">
        <v>0</v>
      </c>
      <c r="AC59" s="198">
        <v>13.56</v>
      </c>
      <c r="AD59" s="198">
        <v>0</v>
      </c>
      <c r="AE59" s="198">
        <v>0</v>
      </c>
      <c r="AF59" s="198">
        <v>0</v>
      </c>
      <c r="AG59" s="198">
        <v>45.83</v>
      </c>
      <c r="AH59" s="198">
        <v>0</v>
      </c>
      <c r="AI59" s="198">
        <v>0</v>
      </c>
      <c r="AJ59" s="198">
        <v>0</v>
      </c>
      <c r="AK59" s="198">
        <v>99.62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38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482.12</v>
      </c>
      <c r="L60" s="198">
        <v>105.29</v>
      </c>
      <c r="M60" s="198">
        <v>61</v>
      </c>
      <c r="N60" s="198">
        <v>49.63</v>
      </c>
      <c r="O60" s="198">
        <v>70.11</v>
      </c>
      <c r="P60" s="198">
        <v>19.649999999999999</v>
      </c>
      <c r="Q60" s="198">
        <v>9.17</v>
      </c>
      <c r="R60" s="198">
        <v>17.809999999999999</v>
      </c>
      <c r="S60" s="198">
        <v>11.09</v>
      </c>
      <c r="T60" s="198">
        <v>0</v>
      </c>
      <c r="U60" s="198">
        <v>59.41</v>
      </c>
      <c r="V60" s="198">
        <v>0</v>
      </c>
      <c r="W60" s="198">
        <v>0</v>
      </c>
      <c r="X60" s="198">
        <v>61.98</v>
      </c>
      <c r="Y60" s="198">
        <v>0</v>
      </c>
      <c r="Z60" s="198">
        <v>113.69</v>
      </c>
      <c r="AA60" s="198">
        <v>37.9</v>
      </c>
      <c r="AB60" s="198">
        <v>0</v>
      </c>
      <c r="AC60" s="198">
        <v>13.56</v>
      </c>
      <c r="AD60" s="198">
        <v>0</v>
      </c>
      <c r="AE60" s="198">
        <v>0</v>
      </c>
      <c r="AF60" s="198">
        <v>0</v>
      </c>
      <c r="AG60" s="198">
        <v>46.4</v>
      </c>
      <c r="AH60" s="198">
        <v>0</v>
      </c>
      <c r="AI60" s="198">
        <v>0</v>
      </c>
      <c r="AJ60" s="198">
        <v>0</v>
      </c>
      <c r="AK60" s="198">
        <v>99.62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38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470.65</v>
      </c>
      <c r="L61" s="198">
        <v>105.29</v>
      </c>
      <c r="M61" s="198">
        <v>61</v>
      </c>
      <c r="N61" s="198">
        <v>49.63</v>
      </c>
      <c r="O61" s="198">
        <v>70.11</v>
      </c>
      <c r="P61" s="198">
        <v>19.649999999999999</v>
      </c>
      <c r="Q61" s="198">
        <v>9.17</v>
      </c>
      <c r="R61" s="198">
        <v>17.809999999999999</v>
      </c>
      <c r="S61" s="198">
        <v>11.09</v>
      </c>
      <c r="T61" s="198">
        <v>0</v>
      </c>
      <c r="U61" s="198">
        <v>59.41</v>
      </c>
      <c r="V61" s="198">
        <v>0</v>
      </c>
      <c r="W61" s="198">
        <v>0</v>
      </c>
      <c r="X61" s="198">
        <v>61.98</v>
      </c>
      <c r="Y61" s="198">
        <v>0</v>
      </c>
      <c r="Z61" s="198">
        <v>113.69</v>
      </c>
      <c r="AA61" s="198">
        <v>37.9</v>
      </c>
      <c r="AB61" s="198">
        <v>0</v>
      </c>
      <c r="AC61" s="198">
        <v>13.56</v>
      </c>
      <c r="AD61" s="198">
        <v>0</v>
      </c>
      <c r="AE61" s="198">
        <v>0</v>
      </c>
      <c r="AF61" s="198">
        <v>0</v>
      </c>
      <c r="AG61" s="198">
        <v>46.4</v>
      </c>
      <c r="AH61" s="198">
        <v>0</v>
      </c>
      <c r="AI61" s="198">
        <v>0</v>
      </c>
      <c r="AJ61" s="198">
        <v>0</v>
      </c>
      <c r="AK61" s="198">
        <v>99.62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38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484.04</v>
      </c>
      <c r="L62" s="198">
        <v>105.29</v>
      </c>
      <c r="M62" s="198">
        <v>61</v>
      </c>
      <c r="N62" s="198">
        <v>49.63</v>
      </c>
      <c r="O62" s="198">
        <v>70.11</v>
      </c>
      <c r="P62" s="198">
        <v>19.649999999999999</v>
      </c>
      <c r="Q62" s="198">
        <v>9.17</v>
      </c>
      <c r="R62" s="198">
        <v>17.809999999999999</v>
      </c>
      <c r="S62" s="198">
        <v>11.09</v>
      </c>
      <c r="T62" s="198">
        <v>0</v>
      </c>
      <c r="U62" s="198">
        <v>59.41</v>
      </c>
      <c r="V62" s="198">
        <v>0</v>
      </c>
      <c r="W62" s="198">
        <v>0</v>
      </c>
      <c r="X62" s="198">
        <v>61.98</v>
      </c>
      <c r="Y62" s="198">
        <v>0</v>
      </c>
      <c r="Z62" s="198">
        <v>113.69</v>
      </c>
      <c r="AA62" s="198">
        <v>37.9</v>
      </c>
      <c r="AB62" s="198">
        <v>0</v>
      </c>
      <c r="AC62" s="198">
        <v>13.56</v>
      </c>
      <c r="AD62" s="198">
        <v>0</v>
      </c>
      <c r="AE62" s="198">
        <v>0</v>
      </c>
      <c r="AF62" s="198">
        <v>0</v>
      </c>
      <c r="AG62" s="198">
        <v>46.4</v>
      </c>
      <c r="AH62" s="198">
        <v>0</v>
      </c>
      <c r="AI62" s="198">
        <v>0</v>
      </c>
      <c r="AJ62" s="198">
        <v>0</v>
      </c>
      <c r="AK62" s="198">
        <v>99.62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38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455.34</v>
      </c>
      <c r="L63" s="198">
        <v>105.29</v>
      </c>
      <c r="M63" s="198">
        <v>61</v>
      </c>
      <c r="N63" s="198">
        <v>49.63</v>
      </c>
      <c r="O63" s="198">
        <v>70.11</v>
      </c>
      <c r="P63" s="198">
        <v>19.649999999999999</v>
      </c>
      <c r="Q63" s="198">
        <v>9.17</v>
      </c>
      <c r="R63" s="198">
        <v>17.809999999999999</v>
      </c>
      <c r="S63" s="198">
        <v>11.09</v>
      </c>
      <c r="T63" s="198">
        <v>0</v>
      </c>
      <c r="U63" s="198">
        <v>59.41</v>
      </c>
      <c r="V63" s="198">
        <v>0</v>
      </c>
      <c r="W63" s="198">
        <v>0</v>
      </c>
      <c r="X63" s="198">
        <v>61.98</v>
      </c>
      <c r="Y63" s="198">
        <v>0</v>
      </c>
      <c r="Z63" s="198">
        <v>113.69</v>
      </c>
      <c r="AA63" s="198">
        <v>37.9</v>
      </c>
      <c r="AB63" s="198">
        <v>0</v>
      </c>
      <c r="AC63" s="198">
        <v>13.56</v>
      </c>
      <c r="AD63" s="198">
        <v>0</v>
      </c>
      <c r="AE63" s="198">
        <v>0</v>
      </c>
      <c r="AF63" s="198">
        <v>0</v>
      </c>
      <c r="AG63" s="198">
        <v>45.26</v>
      </c>
      <c r="AH63" s="198">
        <v>0</v>
      </c>
      <c r="AI63" s="198">
        <v>0</v>
      </c>
      <c r="AJ63" s="198">
        <v>0</v>
      </c>
      <c r="AK63" s="198">
        <v>99.62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38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481.17</v>
      </c>
      <c r="L64" s="198">
        <v>105.29</v>
      </c>
      <c r="M64" s="198">
        <v>61</v>
      </c>
      <c r="N64" s="198">
        <v>49.63</v>
      </c>
      <c r="O64" s="198">
        <v>70.11</v>
      </c>
      <c r="P64" s="198">
        <v>19.649999999999999</v>
      </c>
      <c r="Q64" s="198">
        <v>9.17</v>
      </c>
      <c r="R64" s="198">
        <v>17.809999999999999</v>
      </c>
      <c r="S64" s="198">
        <v>11.09</v>
      </c>
      <c r="T64" s="198">
        <v>0</v>
      </c>
      <c r="U64" s="198">
        <v>59.41</v>
      </c>
      <c r="V64" s="198">
        <v>0</v>
      </c>
      <c r="W64" s="198">
        <v>0</v>
      </c>
      <c r="X64" s="198">
        <v>61.98</v>
      </c>
      <c r="Y64" s="198">
        <v>0</v>
      </c>
      <c r="Z64" s="198">
        <v>113.69</v>
      </c>
      <c r="AA64" s="198">
        <v>37.9</v>
      </c>
      <c r="AB64" s="198">
        <v>0</v>
      </c>
      <c r="AC64" s="198">
        <v>8.51</v>
      </c>
      <c r="AD64" s="198">
        <v>0</v>
      </c>
      <c r="AE64" s="198">
        <v>0</v>
      </c>
      <c r="AF64" s="198">
        <v>0</v>
      </c>
      <c r="AG64" s="198">
        <v>40</v>
      </c>
      <c r="AH64" s="198">
        <v>0</v>
      </c>
      <c r="AI64" s="198">
        <v>0</v>
      </c>
      <c r="AJ64" s="198">
        <v>0</v>
      </c>
      <c r="AK64" s="198">
        <v>99.62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38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490.1</v>
      </c>
      <c r="L65" s="198">
        <v>105.29</v>
      </c>
      <c r="M65" s="198">
        <v>61</v>
      </c>
      <c r="N65" s="198">
        <v>49.63</v>
      </c>
      <c r="O65" s="198">
        <v>70.11</v>
      </c>
      <c r="P65" s="198">
        <v>19.649999999999999</v>
      </c>
      <c r="Q65" s="198">
        <v>9.17</v>
      </c>
      <c r="R65" s="198">
        <v>17.809999999999999</v>
      </c>
      <c r="S65" s="198">
        <v>11.09</v>
      </c>
      <c r="T65" s="198">
        <v>0</v>
      </c>
      <c r="U65" s="198">
        <v>59.41</v>
      </c>
      <c r="V65" s="198">
        <v>0</v>
      </c>
      <c r="W65" s="198">
        <v>0</v>
      </c>
      <c r="X65" s="198">
        <v>61.98</v>
      </c>
      <c r="Y65" s="198">
        <v>0</v>
      </c>
      <c r="Z65" s="198">
        <v>113.69</v>
      </c>
      <c r="AA65" s="198">
        <v>37.9</v>
      </c>
      <c r="AB65" s="198">
        <v>0</v>
      </c>
      <c r="AC65" s="198">
        <v>13.56</v>
      </c>
      <c r="AD65" s="198">
        <v>0</v>
      </c>
      <c r="AE65" s="198">
        <v>0</v>
      </c>
      <c r="AF65" s="198">
        <v>0</v>
      </c>
      <c r="AG65" s="198">
        <v>46.4</v>
      </c>
      <c r="AH65" s="198">
        <v>0</v>
      </c>
      <c r="AI65" s="198">
        <v>0</v>
      </c>
      <c r="AJ65" s="198">
        <v>0</v>
      </c>
      <c r="AK65" s="198">
        <v>99.62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38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490.1</v>
      </c>
      <c r="L66" s="198">
        <v>105.29</v>
      </c>
      <c r="M66" s="198">
        <v>61</v>
      </c>
      <c r="N66" s="198">
        <v>49.63</v>
      </c>
      <c r="O66" s="198">
        <v>70.11</v>
      </c>
      <c r="P66" s="198">
        <v>19.649999999999999</v>
      </c>
      <c r="Q66" s="198">
        <v>9.17</v>
      </c>
      <c r="R66" s="198">
        <v>17.809999999999999</v>
      </c>
      <c r="S66" s="198">
        <v>11.09</v>
      </c>
      <c r="T66" s="198">
        <v>0</v>
      </c>
      <c r="U66" s="198">
        <v>59.41</v>
      </c>
      <c r="V66" s="198">
        <v>0</v>
      </c>
      <c r="W66" s="198">
        <v>0</v>
      </c>
      <c r="X66" s="198">
        <v>61.98</v>
      </c>
      <c r="Y66" s="198">
        <v>0</v>
      </c>
      <c r="Z66" s="198">
        <v>113.69</v>
      </c>
      <c r="AA66" s="198">
        <v>37.9</v>
      </c>
      <c r="AB66" s="198">
        <v>0</v>
      </c>
      <c r="AC66" s="198">
        <v>6.88</v>
      </c>
      <c r="AD66" s="198">
        <v>0</v>
      </c>
      <c r="AE66" s="198">
        <v>0</v>
      </c>
      <c r="AF66" s="198">
        <v>0</v>
      </c>
      <c r="AG66" s="198">
        <v>40</v>
      </c>
      <c r="AH66" s="198">
        <v>0</v>
      </c>
      <c r="AI66" s="198">
        <v>0</v>
      </c>
      <c r="AJ66" s="198">
        <v>0</v>
      </c>
      <c r="AK66" s="198">
        <v>99.62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38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490.1</v>
      </c>
      <c r="L67" s="198">
        <v>105.29</v>
      </c>
      <c r="M67" s="198">
        <v>61</v>
      </c>
      <c r="N67" s="198">
        <v>49.63</v>
      </c>
      <c r="O67" s="198">
        <v>70.11</v>
      </c>
      <c r="P67" s="198">
        <v>19.649999999999999</v>
      </c>
      <c r="Q67" s="198">
        <v>9.17</v>
      </c>
      <c r="R67" s="198">
        <v>17.809999999999999</v>
      </c>
      <c r="S67" s="198">
        <v>11.09</v>
      </c>
      <c r="T67" s="198">
        <v>0</v>
      </c>
      <c r="U67" s="198">
        <v>59.41</v>
      </c>
      <c r="V67" s="198">
        <v>0</v>
      </c>
      <c r="W67" s="198">
        <v>0</v>
      </c>
      <c r="X67" s="198">
        <v>60.64</v>
      </c>
      <c r="Y67" s="198">
        <v>0</v>
      </c>
      <c r="Z67" s="198">
        <v>113.69</v>
      </c>
      <c r="AA67" s="198">
        <v>37.9</v>
      </c>
      <c r="AB67" s="198">
        <v>0</v>
      </c>
      <c r="AC67" s="198">
        <v>13.56</v>
      </c>
      <c r="AD67" s="198">
        <v>0</v>
      </c>
      <c r="AE67" s="198">
        <v>0</v>
      </c>
      <c r="AF67" s="198">
        <v>0</v>
      </c>
      <c r="AG67" s="198">
        <v>46.4</v>
      </c>
      <c r="AH67" s="198">
        <v>0</v>
      </c>
      <c r="AI67" s="198">
        <v>0</v>
      </c>
      <c r="AJ67" s="198">
        <v>0</v>
      </c>
      <c r="AK67" s="198">
        <v>99.62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38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490.1</v>
      </c>
      <c r="L68" s="198">
        <v>127.29</v>
      </c>
      <c r="M68" s="198">
        <v>61</v>
      </c>
      <c r="N68" s="198">
        <v>49.63</v>
      </c>
      <c r="O68" s="198">
        <v>70.11</v>
      </c>
      <c r="P68" s="198">
        <v>19.649999999999999</v>
      </c>
      <c r="Q68" s="198">
        <v>9.17</v>
      </c>
      <c r="R68" s="198">
        <v>17.809999999999999</v>
      </c>
      <c r="S68" s="198">
        <v>11.09</v>
      </c>
      <c r="T68" s="198">
        <v>0</v>
      </c>
      <c r="U68" s="198">
        <v>59.41</v>
      </c>
      <c r="V68" s="198">
        <v>0</v>
      </c>
      <c r="W68" s="198">
        <v>0</v>
      </c>
      <c r="X68" s="198">
        <v>54.04</v>
      </c>
      <c r="Y68" s="198">
        <v>0</v>
      </c>
      <c r="Z68" s="198">
        <v>113.69</v>
      </c>
      <c r="AA68" s="198">
        <v>37.9</v>
      </c>
      <c r="AB68" s="198">
        <v>0</v>
      </c>
      <c r="AC68" s="198">
        <v>8.15</v>
      </c>
      <c r="AD68" s="198">
        <v>0</v>
      </c>
      <c r="AE68" s="198">
        <v>0</v>
      </c>
      <c r="AF68" s="198">
        <v>0</v>
      </c>
      <c r="AG68" s="198">
        <v>40</v>
      </c>
      <c r="AH68" s="198">
        <v>0</v>
      </c>
      <c r="AI68" s="198">
        <v>0</v>
      </c>
      <c r="AJ68" s="198">
        <v>0</v>
      </c>
      <c r="AK68" s="198">
        <v>99.62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38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490.1</v>
      </c>
      <c r="L69" s="198">
        <v>151.72999999999999</v>
      </c>
      <c r="M69" s="198">
        <v>61</v>
      </c>
      <c r="N69" s="198">
        <v>49.63</v>
      </c>
      <c r="O69" s="198">
        <v>70.11</v>
      </c>
      <c r="P69" s="198">
        <v>19.649999999999999</v>
      </c>
      <c r="Q69" s="198">
        <v>9.17</v>
      </c>
      <c r="R69" s="198">
        <v>17.809999999999999</v>
      </c>
      <c r="S69" s="198">
        <v>11.09</v>
      </c>
      <c r="T69" s="198">
        <v>0</v>
      </c>
      <c r="U69" s="198">
        <v>59.41</v>
      </c>
      <c r="V69" s="198">
        <v>0</v>
      </c>
      <c r="W69" s="198">
        <v>0</v>
      </c>
      <c r="X69" s="198">
        <v>54.04</v>
      </c>
      <c r="Y69" s="198">
        <v>0</v>
      </c>
      <c r="Z69" s="198">
        <v>113.69</v>
      </c>
      <c r="AA69" s="198">
        <v>37.9</v>
      </c>
      <c r="AB69" s="198">
        <v>0</v>
      </c>
      <c r="AC69" s="198">
        <v>13.56</v>
      </c>
      <c r="AD69" s="198">
        <v>0</v>
      </c>
      <c r="AE69" s="198">
        <v>0</v>
      </c>
      <c r="AF69" s="198">
        <v>0</v>
      </c>
      <c r="AG69" s="198">
        <v>45.26</v>
      </c>
      <c r="AH69" s="198">
        <v>0</v>
      </c>
      <c r="AI69" s="198">
        <v>0</v>
      </c>
      <c r="AJ69" s="198">
        <v>0</v>
      </c>
      <c r="AK69" s="198">
        <v>99.62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29.61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490.1</v>
      </c>
      <c r="L70" s="198">
        <v>151.29</v>
      </c>
      <c r="M70" s="198">
        <v>61</v>
      </c>
      <c r="N70" s="198">
        <v>49.63</v>
      </c>
      <c r="O70" s="198">
        <v>70.11</v>
      </c>
      <c r="P70" s="198">
        <v>19.649999999999999</v>
      </c>
      <c r="Q70" s="198">
        <v>9.17</v>
      </c>
      <c r="R70" s="198">
        <v>17.809999999999999</v>
      </c>
      <c r="S70" s="198">
        <v>11.09</v>
      </c>
      <c r="T70" s="198">
        <v>0</v>
      </c>
      <c r="U70" s="198">
        <v>59.41</v>
      </c>
      <c r="V70" s="198">
        <v>0</v>
      </c>
      <c r="W70" s="198">
        <v>0</v>
      </c>
      <c r="X70" s="198">
        <v>54.04</v>
      </c>
      <c r="Y70" s="198">
        <v>0</v>
      </c>
      <c r="Z70" s="198">
        <v>113.69</v>
      </c>
      <c r="AA70" s="198">
        <v>37.9</v>
      </c>
      <c r="AB70" s="198">
        <v>0</v>
      </c>
      <c r="AC70" s="198">
        <v>13.56</v>
      </c>
      <c r="AD70" s="198">
        <v>0</v>
      </c>
      <c r="AE70" s="198">
        <v>0</v>
      </c>
      <c r="AF70" s="198">
        <v>0</v>
      </c>
      <c r="AG70" s="198">
        <v>45.83</v>
      </c>
      <c r="AH70" s="198">
        <v>0</v>
      </c>
      <c r="AI70" s="198">
        <v>0</v>
      </c>
      <c r="AJ70" s="198">
        <v>0</v>
      </c>
      <c r="AK70" s="198">
        <v>99.62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15.1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490.1</v>
      </c>
      <c r="L71" s="198">
        <v>177.91</v>
      </c>
      <c r="M71" s="198">
        <v>61</v>
      </c>
      <c r="N71" s="198">
        <v>49.63</v>
      </c>
      <c r="O71" s="198">
        <v>70.11</v>
      </c>
      <c r="P71" s="198">
        <v>19.649999999999999</v>
      </c>
      <c r="Q71" s="198">
        <v>9.16</v>
      </c>
      <c r="R71" s="198">
        <v>17.809999999999999</v>
      </c>
      <c r="S71" s="198">
        <v>11.08</v>
      </c>
      <c r="T71" s="198">
        <v>0</v>
      </c>
      <c r="U71" s="198">
        <v>59.41</v>
      </c>
      <c r="V71" s="198">
        <v>0</v>
      </c>
      <c r="W71" s="198">
        <v>0</v>
      </c>
      <c r="X71" s="198">
        <v>54.04</v>
      </c>
      <c r="Y71" s="198">
        <v>0</v>
      </c>
      <c r="Z71" s="198">
        <v>113.69</v>
      </c>
      <c r="AA71" s="198">
        <v>37.9</v>
      </c>
      <c r="AB71" s="198">
        <v>0</v>
      </c>
      <c r="AC71" s="198">
        <v>13.56</v>
      </c>
      <c r="AD71" s="198">
        <v>0</v>
      </c>
      <c r="AE71" s="198">
        <v>0</v>
      </c>
      <c r="AF71" s="198">
        <v>0</v>
      </c>
      <c r="AG71" s="198">
        <v>46.4</v>
      </c>
      <c r="AH71" s="198">
        <v>0</v>
      </c>
      <c r="AI71" s="198">
        <v>0</v>
      </c>
      <c r="AJ71" s="198">
        <v>0</v>
      </c>
      <c r="AK71" s="198">
        <v>99.62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5.7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490.1</v>
      </c>
      <c r="L72" s="198">
        <v>173.8</v>
      </c>
      <c r="M72" s="198">
        <v>61</v>
      </c>
      <c r="N72" s="198">
        <v>49.63</v>
      </c>
      <c r="O72" s="198">
        <v>70.11</v>
      </c>
      <c r="P72" s="198">
        <v>19.649999999999999</v>
      </c>
      <c r="Q72" s="198">
        <v>9.16</v>
      </c>
      <c r="R72" s="198">
        <v>17.809999999999999</v>
      </c>
      <c r="S72" s="198">
        <v>11.08</v>
      </c>
      <c r="T72" s="198">
        <v>0</v>
      </c>
      <c r="U72" s="198">
        <v>59.41</v>
      </c>
      <c r="V72" s="198">
        <v>0</v>
      </c>
      <c r="W72" s="198">
        <v>0</v>
      </c>
      <c r="X72" s="198">
        <v>54.04</v>
      </c>
      <c r="Y72" s="198">
        <v>0</v>
      </c>
      <c r="Z72" s="198">
        <v>113.69</v>
      </c>
      <c r="AA72" s="198">
        <v>37.9</v>
      </c>
      <c r="AB72" s="198">
        <v>0</v>
      </c>
      <c r="AC72" s="198">
        <v>13.56</v>
      </c>
      <c r="AD72" s="198">
        <v>0</v>
      </c>
      <c r="AE72" s="198">
        <v>0</v>
      </c>
      <c r="AF72" s="198">
        <v>0</v>
      </c>
      <c r="AG72" s="198">
        <v>46.4</v>
      </c>
      <c r="AH72" s="198">
        <v>0</v>
      </c>
      <c r="AI72" s="198">
        <v>0</v>
      </c>
      <c r="AJ72" s="198">
        <v>0</v>
      </c>
      <c r="AK72" s="198">
        <v>99.62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1.23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490.1</v>
      </c>
      <c r="L73" s="198">
        <v>173.19</v>
      </c>
      <c r="M73" s="198">
        <v>61</v>
      </c>
      <c r="N73" s="198">
        <v>49.63</v>
      </c>
      <c r="O73" s="198">
        <v>70.11</v>
      </c>
      <c r="P73" s="198">
        <v>19.649999999999999</v>
      </c>
      <c r="Q73" s="198">
        <v>9.16</v>
      </c>
      <c r="R73" s="198">
        <v>17.809999999999999</v>
      </c>
      <c r="S73" s="198">
        <v>11.08</v>
      </c>
      <c r="T73" s="198">
        <v>0</v>
      </c>
      <c r="U73" s="198">
        <v>59.41</v>
      </c>
      <c r="V73" s="198">
        <v>0</v>
      </c>
      <c r="W73" s="198">
        <v>0</v>
      </c>
      <c r="X73" s="198">
        <v>54.04</v>
      </c>
      <c r="Y73" s="198">
        <v>0</v>
      </c>
      <c r="Z73" s="198">
        <v>113.69</v>
      </c>
      <c r="AA73" s="198">
        <v>37.9</v>
      </c>
      <c r="AB73" s="198">
        <v>0</v>
      </c>
      <c r="AC73" s="198">
        <v>13.56</v>
      </c>
      <c r="AD73" s="198">
        <v>0</v>
      </c>
      <c r="AE73" s="198">
        <v>0</v>
      </c>
      <c r="AF73" s="198">
        <v>0</v>
      </c>
      <c r="AG73" s="198">
        <v>46.4</v>
      </c>
      <c r="AH73" s="198">
        <v>0</v>
      </c>
      <c r="AI73" s="198">
        <v>0</v>
      </c>
      <c r="AJ73" s="198">
        <v>0</v>
      </c>
      <c r="AK73" s="198">
        <v>99.62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490.1</v>
      </c>
      <c r="L74" s="198">
        <v>173.19</v>
      </c>
      <c r="M74" s="198">
        <v>61</v>
      </c>
      <c r="N74" s="198">
        <v>49.63</v>
      </c>
      <c r="O74" s="198">
        <v>70.11</v>
      </c>
      <c r="P74" s="198">
        <v>19.649999999999999</v>
      </c>
      <c r="Q74" s="198">
        <v>9.16</v>
      </c>
      <c r="R74" s="198">
        <v>17.809999999999999</v>
      </c>
      <c r="S74" s="198">
        <v>11.08</v>
      </c>
      <c r="T74" s="198">
        <v>0</v>
      </c>
      <c r="U74" s="198">
        <v>59.41</v>
      </c>
      <c r="V74" s="198">
        <v>0</v>
      </c>
      <c r="W74" s="198">
        <v>0</v>
      </c>
      <c r="X74" s="198">
        <v>54.04</v>
      </c>
      <c r="Y74" s="198">
        <v>0</v>
      </c>
      <c r="Z74" s="198">
        <v>113.69</v>
      </c>
      <c r="AA74" s="198">
        <v>37.9</v>
      </c>
      <c r="AB74" s="198">
        <v>0</v>
      </c>
      <c r="AC74" s="198">
        <v>13.56</v>
      </c>
      <c r="AD74" s="198">
        <v>0</v>
      </c>
      <c r="AE74" s="198">
        <v>0</v>
      </c>
      <c r="AF74" s="198">
        <v>0</v>
      </c>
      <c r="AG74" s="198">
        <v>46.4</v>
      </c>
      <c r="AH74" s="198">
        <v>0</v>
      </c>
      <c r="AI74" s="198">
        <v>0</v>
      </c>
      <c r="AJ74" s="198">
        <v>0</v>
      </c>
      <c r="AK74" s="198">
        <v>99.62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490.1</v>
      </c>
      <c r="L75" s="198">
        <v>173.19</v>
      </c>
      <c r="M75" s="198">
        <v>61</v>
      </c>
      <c r="N75" s="198">
        <v>49.63</v>
      </c>
      <c r="O75" s="198">
        <v>70.11</v>
      </c>
      <c r="P75" s="198">
        <v>19.649999999999999</v>
      </c>
      <c r="Q75" s="198">
        <v>9.16</v>
      </c>
      <c r="R75" s="198">
        <v>17.809999999999999</v>
      </c>
      <c r="S75" s="198">
        <v>11.08</v>
      </c>
      <c r="T75" s="198">
        <v>0</v>
      </c>
      <c r="U75" s="198">
        <v>59.41</v>
      </c>
      <c r="V75" s="198">
        <v>0</v>
      </c>
      <c r="W75" s="198">
        <v>0</v>
      </c>
      <c r="X75" s="198">
        <v>54.04</v>
      </c>
      <c r="Y75" s="198">
        <v>0</v>
      </c>
      <c r="Z75" s="198">
        <v>113.69</v>
      </c>
      <c r="AA75" s="198">
        <v>37.9</v>
      </c>
      <c r="AB75" s="198">
        <v>0</v>
      </c>
      <c r="AC75" s="198">
        <v>13.56</v>
      </c>
      <c r="AD75" s="198">
        <v>0</v>
      </c>
      <c r="AE75" s="198">
        <v>0</v>
      </c>
      <c r="AF75" s="198">
        <v>0</v>
      </c>
      <c r="AG75" s="198">
        <v>46.4</v>
      </c>
      <c r="AH75" s="198">
        <v>0</v>
      </c>
      <c r="AI75" s="198">
        <v>0</v>
      </c>
      <c r="AJ75" s="198">
        <v>0</v>
      </c>
      <c r="AK75" s="198">
        <v>99.62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490.1</v>
      </c>
      <c r="L76" s="198">
        <v>173.19</v>
      </c>
      <c r="M76" s="198">
        <v>61</v>
      </c>
      <c r="N76" s="198">
        <v>49.63</v>
      </c>
      <c r="O76" s="198">
        <v>70.11</v>
      </c>
      <c r="P76" s="198">
        <v>19.649999999999999</v>
      </c>
      <c r="Q76" s="198">
        <v>9.16</v>
      </c>
      <c r="R76" s="198">
        <v>17.809999999999999</v>
      </c>
      <c r="S76" s="198">
        <v>11.08</v>
      </c>
      <c r="T76" s="198">
        <v>0</v>
      </c>
      <c r="U76" s="198">
        <v>59.41</v>
      </c>
      <c r="V76" s="198">
        <v>0</v>
      </c>
      <c r="W76" s="198">
        <v>0</v>
      </c>
      <c r="X76" s="198">
        <v>54.04</v>
      </c>
      <c r="Y76" s="198">
        <v>0</v>
      </c>
      <c r="Z76" s="198">
        <v>113.69</v>
      </c>
      <c r="AA76" s="198">
        <v>37.9</v>
      </c>
      <c r="AB76" s="198">
        <v>0</v>
      </c>
      <c r="AC76" s="198">
        <v>13.56</v>
      </c>
      <c r="AD76" s="198">
        <v>0</v>
      </c>
      <c r="AE76" s="198">
        <v>0</v>
      </c>
      <c r="AF76" s="198">
        <v>0</v>
      </c>
      <c r="AG76" s="198">
        <v>46.4</v>
      </c>
      <c r="AH76" s="198">
        <v>0</v>
      </c>
      <c r="AI76" s="198">
        <v>0</v>
      </c>
      <c r="AJ76" s="198">
        <v>0</v>
      </c>
      <c r="AK76" s="198">
        <v>99.62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490.1</v>
      </c>
      <c r="L77" s="198">
        <v>173.19</v>
      </c>
      <c r="M77" s="198">
        <v>61</v>
      </c>
      <c r="N77" s="198">
        <v>49.63</v>
      </c>
      <c r="O77" s="198">
        <v>70.11</v>
      </c>
      <c r="P77" s="198">
        <v>19.649999999999999</v>
      </c>
      <c r="Q77" s="198">
        <v>9.16</v>
      </c>
      <c r="R77" s="198">
        <v>17.809999999999999</v>
      </c>
      <c r="S77" s="198">
        <v>11.08</v>
      </c>
      <c r="T77" s="198">
        <v>0</v>
      </c>
      <c r="U77" s="198">
        <v>59.41</v>
      </c>
      <c r="V77" s="198">
        <v>0</v>
      </c>
      <c r="W77" s="198">
        <v>0</v>
      </c>
      <c r="X77" s="198">
        <v>54.04</v>
      </c>
      <c r="Y77" s="198">
        <v>0</v>
      </c>
      <c r="Z77" s="198">
        <v>113.69</v>
      </c>
      <c r="AA77" s="198">
        <v>37.9</v>
      </c>
      <c r="AB77" s="198">
        <v>0</v>
      </c>
      <c r="AC77" s="198">
        <v>13.56</v>
      </c>
      <c r="AD77" s="198">
        <v>0</v>
      </c>
      <c r="AE77" s="198">
        <v>0</v>
      </c>
      <c r="AF77" s="198">
        <v>0</v>
      </c>
      <c r="AG77" s="198">
        <v>46.4</v>
      </c>
      <c r="AH77" s="198">
        <v>0</v>
      </c>
      <c r="AI77" s="198">
        <v>0</v>
      </c>
      <c r="AJ77" s="198">
        <v>0</v>
      </c>
      <c r="AK77" s="198">
        <v>99.62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490.1</v>
      </c>
      <c r="L78" s="198">
        <v>173.19</v>
      </c>
      <c r="M78" s="198">
        <v>61</v>
      </c>
      <c r="N78" s="198">
        <v>49.63</v>
      </c>
      <c r="O78" s="198">
        <v>70.11</v>
      </c>
      <c r="P78" s="198">
        <v>19.649999999999999</v>
      </c>
      <c r="Q78" s="198">
        <v>9.16</v>
      </c>
      <c r="R78" s="198">
        <v>17.809999999999999</v>
      </c>
      <c r="S78" s="198">
        <v>11.08</v>
      </c>
      <c r="T78" s="198">
        <v>0</v>
      </c>
      <c r="U78" s="198">
        <v>59.41</v>
      </c>
      <c r="V78" s="198">
        <v>0</v>
      </c>
      <c r="W78" s="198">
        <v>0</v>
      </c>
      <c r="X78" s="198">
        <v>54.04</v>
      </c>
      <c r="Y78" s="198">
        <v>0</v>
      </c>
      <c r="Z78" s="198">
        <v>113.69</v>
      </c>
      <c r="AA78" s="198">
        <v>37.9</v>
      </c>
      <c r="AB78" s="198">
        <v>0</v>
      </c>
      <c r="AC78" s="198">
        <v>13.56</v>
      </c>
      <c r="AD78" s="198">
        <v>0</v>
      </c>
      <c r="AE78" s="198">
        <v>0</v>
      </c>
      <c r="AF78" s="198">
        <v>0</v>
      </c>
      <c r="AG78" s="198">
        <v>46.4</v>
      </c>
      <c r="AH78" s="198">
        <v>0</v>
      </c>
      <c r="AI78" s="198">
        <v>0</v>
      </c>
      <c r="AJ78" s="198">
        <v>0</v>
      </c>
      <c r="AK78" s="198">
        <v>99.62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490.1</v>
      </c>
      <c r="L79" s="198">
        <v>173.19</v>
      </c>
      <c r="M79" s="198">
        <v>61</v>
      </c>
      <c r="N79" s="198">
        <v>49.63</v>
      </c>
      <c r="O79" s="198">
        <v>70.11</v>
      </c>
      <c r="P79" s="198">
        <v>19.649999999999999</v>
      </c>
      <c r="Q79" s="198">
        <v>9.16</v>
      </c>
      <c r="R79" s="198">
        <v>17.809999999999999</v>
      </c>
      <c r="S79" s="198">
        <v>11.08</v>
      </c>
      <c r="T79" s="198">
        <v>0</v>
      </c>
      <c r="U79" s="198">
        <v>59.41</v>
      </c>
      <c r="V79" s="198">
        <v>0</v>
      </c>
      <c r="W79" s="198">
        <v>0</v>
      </c>
      <c r="X79" s="198">
        <v>54.03</v>
      </c>
      <c r="Y79" s="198">
        <v>0</v>
      </c>
      <c r="Z79" s="198">
        <v>113.69</v>
      </c>
      <c r="AA79" s="198">
        <v>37.9</v>
      </c>
      <c r="AB79" s="198">
        <v>0</v>
      </c>
      <c r="AC79" s="198">
        <v>13.56</v>
      </c>
      <c r="AD79" s="198">
        <v>0</v>
      </c>
      <c r="AE79" s="198">
        <v>0</v>
      </c>
      <c r="AF79" s="198">
        <v>0</v>
      </c>
      <c r="AG79" s="198">
        <v>46.4</v>
      </c>
      <c r="AH79" s="198">
        <v>0</v>
      </c>
      <c r="AI79" s="198">
        <v>0</v>
      </c>
      <c r="AJ79" s="198">
        <v>0</v>
      </c>
      <c r="AK79" s="198">
        <v>99.62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490.1</v>
      </c>
      <c r="L80" s="198">
        <v>173.19</v>
      </c>
      <c r="M80" s="198">
        <v>61</v>
      </c>
      <c r="N80" s="198">
        <v>49.63</v>
      </c>
      <c r="O80" s="198">
        <v>70.11</v>
      </c>
      <c r="P80" s="198">
        <v>19.649999999999999</v>
      </c>
      <c r="Q80" s="198">
        <v>9.16</v>
      </c>
      <c r="R80" s="198">
        <v>17.809999999999999</v>
      </c>
      <c r="S80" s="198">
        <v>11.08</v>
      </c>
      <c r="T80" s="198">
        <v>0</v>
      </c>
      <c r="U80" s="198">
        <v>59.41</v>
      </c>
      <c r="V80" s="198">
        <v>0</v>
      </c>
      <c r="W80" s="198">
        <v>0</v>
      </c>
      <c r="X80" s="198">
        <v>54.13</v>
      </c>
      <c r="Y80" s="198">
        <v>0</v>
      </c>
      <c r="Z80" s="198">
        <v>113.69</v>
      </c>
      <c r="AA80" s="198">
        <v>37.9</v>
      </c>
      <c r="AB80" s="198">
        <v>0</v>
      </c>
      <c r="AC80" s="198">
        <v>13.56</v>
      </c>
      <c r="AD80" s="198">
        <v>0</v>
      </c>
      <c r="AE80" s="198">
        <v>0</v>
      </c>
      <c r="AF80" s="198">
        <v>0</v>
      </c>
      <c r="AG80" s="198">
        <v>46.4</v>
      </c>
      <c r="AH80" s="198">
        <v>0</v>
      </c>
      <c r="AI80" s="198">
        <v>0</v>
      </c>
      <c r="AJ80" s="198">
        <v>0</v>
      </c>
      <c r="AK80" s="198">
        <v>99.62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490.1</v>
      </c>
      <c r="L81" s="198">
        <v>173.19</v>
      </c>
      <c r="M81" s="198">
        <v>61</v>
      </c>
      <c r="N81" s="198">
        <v>49.63</v>
      </c>
      <c r="O81" s="198">
        <v>70.11</v>
      </c>
      <c r="P81" s="198">
        <v>19.649999999999999</v>
      </c>
      <c r="Q81" s="198">
        <v>9.16</v>
      </c>
      <c r="R81" s="198">
        <v>17.809999999999999</v>
      </c>
      <c r="S81" s="198">
        <v>11.08</v>
      </c>
      <c r="T81" s="198">
        <v>0</v>
      </c>
      <c r="U81" s="198">
        <v>59.41</v>
      </c>
      <c r="V81" s="198">
        <v>0</v>
      </c>
      <c r="W81" s="198">
        <v>0</v>
      </c>
      <c r="X81" s="198">
        <v>54.13</v>
      </c>
      <c r="Y81" s="198">
        <v>0</v>
      </c>
      <c r="Z81" s="198">
        <v>113.69</v>
      </c>
      <c r="AA81" s="198">
        <v>37.9</v>
      </c>
      <c r="AB81" s="198">
        <v>0</v>
      </c>
      <c r="AC81" s="198">
        <v>13.56</v>
      </c>
      <c r="AD81" s="198">
        <v>0</v>
      </c>
      <c r="AE81" s="198">
        <v>0</v>
      </c>
      <c r="AF81" s="198">
        <v>0</v>
      </c>
      <c r="AG81" s="198">
        <v>46.4</v>
      </c>
      <c r="AH81" s="198">
        <v>0</v>
      </c>
      <c r="AI81" s="198">
        <v>0</v>
      </c>
      <c r="AJ81" s="198">
        <v>0</v>
      </c>
      <c r="AK81" s="198">
        <v>99.62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490.1</v>
      </c>
      <c r="L82" s="198">
        <v>173.19</v>
      </c>
      <c r="M82" s="198">
        <v>61</v>
      </c>
      <c r="N82" s="198">
        <v>49.63</v>
      </c>
      <c r="O82" s="198">
        <v>70.11</v>
      </c>
      <c r="P82" s="198">
        <v>19.649999999999999</v>
      </c>
      <c r="Q82" s="198">
        <v>9.16</v>
      </c>
      <c r="R82" s="198">
        <v>17.809999999999999</v>
      </c>
      <c r="S82" s="198">
        <v>11.08</v>
      </c>
      <c r="T82" s="198">
        <v>0</v>
      </c>
      <c r="U82" s="198">
        <v>59.41</v>
      </c>
      <c r="V82" s="198">
        <v>0</v>
      </c>
      <c r="W82" s="198">
        <v>0</v>
      </c>
      <c r="X82" s="198">
        <v>54.13</v>
      </c>
      <c r="Y82" s="198">
        <v>0</v>
      </c>
      <c r="Z82" s="198">
        <v>113.69</v>
      </c>
      <c r="AA82" s="198">
        <v>37.9</v>
      </c>
      <c r="AB82" s="198">
        <v>0</v>
      </c>
      <c r="AC82" s="198">
        <v>13.56</v>
      </c>
      <c r="AD82" s="198">
        <v>0</v>
      </c>
      <c r="AE82" s="198">
        <v>0</v>
      </c>
      <c r="AF82" s="198">
        <v>0</v>
      </c>
      <c r="AG82" s="198">
        <v>46.4</v>
      </c>
      <c r="AH82" s="198">
        <v>0</v>
      </c>
      <c r="AI82" s="198">
        <v>0</v>
      </c>
      <c r="AJ82" s="198">
        <v>0</v>
      </c>
      <c r="AK82" s="198">
        <v>99.62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490.1</v>
      </c>
      <c r="L83" s="198">
        <v>173.19</v>
      </c>
      <c r="M83" s="198">
        <v>61</v>
      </c>
      <c r="N83" s="198">
        <v>49.63</v>
      </c>
      <c r="O83" s="198">
        <v>70.11</v>
      </c>
      <c r="P83" s="198">
        <v>19.649999999999999</v>
      </c>
      <c r="Q83" s="198">
        <v>9.16</v>
      </c>
      <c r="R83" s="198">
        <v>17.809999999999999</v>
      </c>
      <c r="S83" s="198">
        <v>11.08</v>
      </c>
      <c r="T83" s="198">
        <v>0</v>
      </c>
      <c r="U83" s="198">
        <v>59.41</v>
      </c>
      <c r="V83" s="198">
        <v>0</v>
      </c>
      <c r="W83" s="198">
        <v>0</v>
      </c>
      <c r="X83" s="198">
        <v>54.13</v>
      </c>
      <c r="Y83" s="198">
        <v>0</v>
      </c>
      <c r="Z83" s="198">
        <v>113.69</v>
      </c>
      <c r="AA83" s="198">
        <v>37.9</v>
      </c>
      <c r="AB83" s="198">
        <v>0</v>
      </c>
      <c r="AC83" s="198">
        <v>13.56</v>
      </c>
      <c r="AD83" s="198">
        <v>0</v>
      </c>
      <c r="AE83" s="198">
        <v>0</v>
      </c>
      <c r="AF83" s="198">
        <v>0</v>
      </c>
      <c r="AG83" s="198">
        <v>46.4</v>
      </c>
      <c r="AH83" s="198">
        <v>0</v>
      </c>
      <c r="AI83" s="198">
        <v>0</v>
      </c>
      <c r="AJ83" s="198">
        <v>0</v>
      </c>
      <c r="AK83" s="198">
        <v>99.62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490.1</v>
      </c>
      <c r="L84" s="198">
        <v>200.08</v>
      </c>
      <c r="M84" s="198">
        <v>61</v>
      </c>
      <c r="N84" s="198">
        <v>49.63</v>
      </c>
      <c r="O84" s="198">
        <v>70.11</v>
      </c>
      <c r="P84" s="198">
        <v>19.649999999999999</v>
      </c>
      <c r="Q84" s="198">
        <v>9.17</v>
      </c>
      <c r="R84" s="198">
        <v>18.11</v>
      </c>
      <c r="S84" s="198">
        <v>11.38</v>
      </c>
      <c r="T84" s="198">
        <v>0</v>
      </c>
      <c r="U84" s="198">
        <v>59.41</v>
      </c>
      <c r="V84" s="198">
        <v>0</v>
      </c>
      <c r="W84" s="198">
        <v>0</v>
      </c>
      <c r="X84" s="198">
        <v>54.13</v>
      </c>
      <c r="Y84" s="198">
        <v>0</v>
      </c>
      <c r="Z84" s="198">
        <v>113.69</v>
      </c>
      <c r="AA84" s="198">
        <v>37.9</v>
      </c>
      <c r="AB84" s="198">
        <v>0</v>
      </c>
      <c r="AC84" s="198">
        <v>13.56</v>
      </c>
      <c r="AD84" s="198">
        <v>0</v>
      </c>
      <c r="AE84" s="198">
        <v>0</v>
      </c>
      <c r="AF84" s="198">
        <v>0</v>
      </c>
      <c r="AG84" s="198">
        <v>46.4</v>
      </c>
      <c r="AH84" s="198">
        <v>0</v>
      </c>
      <c r="AI84" s="198">
        <v>0</v>
      </c>
      <c r="AJ84" s="198">
        <v>0</v>
      </c>
      <c r="AK84" s="198">
        <v>99.62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490.1</v>
      </c>
      <c r="L85" s="198">
        <v>200.95</v>
      </c>
      <c r="M85" s="198">
        <v>61</v>
      </c>
      <c r="N85" s="198">
        <v>49.63</v>
      </c>
      <c r="O85" s="198">
        <v>70.11</v>
      </c>
      <c r="P85" s="198">
        <v>19.649999999999999</v>
      </c>
      <c r="Q85" s="198">
        <v>9.17</v>
      </c>
      <c r="R85" s="198">
        <v>17.809999999999999</v>
      </c>
      <c r="S85" s="198">
        <v>11.08</v>
      </c>
      <c r="T85" s="198">
        <v>0</v>
      </c>
      <c r="U85" s="198">
        <v>59.41</v>
      </c>
      <c r="V85" s="198">
        <v>0</v>
      </c>
      <c r="W85" s="198">
        <v>0</v>
      </c>
      <c r="X85" s="198">
        <v>54.13</v>
      </c>
      <c r="Y85" s="198">
        <v>0</v>
      </c>
      <c r="Z85" s="198">
        <v>113.69</v>
      </c>
      <c r="AA85" s="198">
        <v>37.9</v>
      </c>
      <c r="AB85" s="198">
        <v>0</v>
      </c>
      <c r="AC85" s="198">
        <v>13.56</v>
      </c>
      <c r="AD85" s="198">
        <v>0</v>
      </c>
      <c r="AE85" s="198">
        <v>0</v>
      </c>
      <c r="AF85" s="198">
        <v>0</v>
      </c>
      <c r="AG85" s="198">
        <v>46.4</v>
      </c>
      <c r="AH85" s="198">
        <v>0</v>
      </c>
      <c r="AI85" s="198">
        <v>0</v>
      </c>
      <c r="AJ85" s="198">
        <v>0</v>
      </c>
      <c r="AK85" s="198">
        <v>99.62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490.1</v>
      </c>
      <c r="L86" s="198">
        <v>200.95</v>
      </c>
      <c r="M86" s="198">
        <v>61</v>
      </c>
      <c r="N86" s="198">
        <v>49.63</v>
      </c>
      <c r="O86" s="198">
        <v>70.11</v>
      </c>
      <c r="P86" s="198">
        <v>19.649999999999999</v>
      </c>
      <c r="Q86" s="198">
        <v>9.17</v>
      </c>
      <c r="R86" s="198">
        <v>17.809999999999999</v>
      </c>
      <c r="S86" s="198">
        <v>11.08</v>
      </c>
      <c r="T86" s="198">
        <v>0</v>
      </c>
      <c r="U86" s="198">
        <v>59.41</v>
      </c>
      <c r="V86" s="198">
        <v>0</v>
      </c>
      <c r="W86" s="198">
        <v>0</v>
      </c>
      <c r="X86" s="198">
        <v>54.13</v>
      </c>
      <c r="Y86" s="198">
        <v>0</v>
      </c>
      <c r="Z86" s="198">
        <v>113.69</v>
      </c>
      <c r="AA86" s="198">
        <v>39.619999999999997</v>
      </c>
      <c r="AB86" s="198">
        <v>0</v>
      </c>
      <c r="AC86" s="198">
        <v>13.56</v>
      </c>
      <c r="AD86" s="198">
        <v>0</v>
      </c>
      <c r="AE86" s="198">
        <v>0</v>
      </c>
      <c r="AF86" s="198">
        <v>0</v>
      </c>
      <c r="AG86" s="198">
        <v>46.4</v>
      </c>
      <c r="AH86" s="198">
        <v>0</v>
      </c>
      <c r="AI86" s="198">
        <v>0</v>
      </c>
      <c r="AJ86" s="198">
        <v>0</v>
      </c>
      <c r="AK86" s="198">
        <v>99.62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490.11</v>
      </c>
      <c r="L87" s="198">
        <v>157.99</v>
      </c>
      <c r="M87" s="198">
        <v>61</v>
      </c>
      <c r="N87" s="198">
        <v>49.63</v>
      </c>
      <c r="O87" s="198">
        <v>70.11</v>
      </c>
      <c r="P87" s="198">
        <v>19.649999999999999</v>
      </c>
      <c r="Q87" s="198">
        <v>9.17</v>
      </c>
      <c r="R87" s="198">
        <v>17.329999999999998</v>
      </c>
      <c r="S87" s="198">
        <v>11.08</v>
      </c>
      <c r="T87" s="198">
        <v>0</v>
      </c>
      <c r="U87" s="198">
        <v>59.41</v>
      </c>
      <c r="V87" s="198">
        <v>0</v>
      </c>
      <c r="W87" s="198">
        <v>0</v>
      </c>
      <c r="X87" s="198">
        <v>61.97</v>
      </c>
      <c r="Y87" s="198">
        <v>0</v>
      </c>
      <c r="Z87" s="198">
        <v>113.69</v>
      </c>
      <c r="AA87" s="198">
        <v>37.9</v>
      </c>
      <c r="AB87" s="198">
        <v>0</v>
      </c>
      <c r="AC87" s="198">
        <v>13.56</v>
      </c>
      <c r="AD87" s="198">
        <v>0</v>
      </c>
      <c r="AE87" s="198">
        <v>0</v>
      </c>
      <c r="AF87" s="198">
        <v>0</v>
      </c>
      <c r="AG87" s="198">
        <v>46.4</v>
      </c>
      <c r="AH87" s="198">
        <v>0</v>
      </c>
      <c r="AI87" s="198">
        <v>0</v>
      </c>
      <c r="AJ87" s="198">
        <v>0</v>
      </c>
      <c r="AK87" s="198">
        <v>99.62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490.1</v>
      </c>
      <c r="L88" s="198">
        <v>162.77000000000001</v>
      </c>
      <c r="M88" s="198">
        <v>61</v>
      </c>
      <c r="N88" s="198">
        <v>49.63</v>
      </c>
      <c r="O88" s="198">
        <v>70.11</v>
      </c>
      <c r="P88" s="198">
        <v>19.649999999999999</v>
      </c>
      <c r="Q88" s="198">
        <v>9.17</v>
      </c>
      <c r="R88" s="198">
        <v>17.809999999999999</v>
      </c>
      <c r="S88" s="198">
        <v>11.08</v>
      </c>
      <c r="T88" s="198">
        <v>0</v>
      </c>
      <c r="U88" s="198">
        <v>59.41</v>
      </c>
      <c r="V88" s="198">
        <v>0</v>
      </c>
      <c r="W88" s="198">
        <v>0</v>
      </c>
      <c r="X88" s="198">
        <v>61.97</v>
      </c>
      <c r="Y88" s="198">
        <v>0</v>
      </c>
      <c r="Z88" s="198">
        <v>113.69</v>
      </c>
      <c r="AA88" s="198">
        <v>37.9</v>
      </c>
      <c r="AB88" s="198">
        <v>0</v>
      </c>
      <c r="AC88" s="198">
        <v>13.56</v>
      </c>
      <c r="AD88" s="198">
        <v>0</v>
      </c>
      <c r="AE88" s="198">
        <v>0</v>
      </c>
      <c r="AF88" s="198">
        <v>0</v>
      </c>
      <c r="AG88" s="198">
        <v>46.4</v>
      </c>
      <c r="AH88" s="198">
        <v>0</v>
      </c>
      <c r="AI88" s="198">
        <v>0</v>
      </c>
      <c r="AJ88" s="198">
        <v>0</v>
      </c>
      <c r="AK88" s="198">
        <v>99.62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490.1</v>
      </c>
      <c r="L89" s="198">
        <v>169.47</v>
      </c>
      <c r="M89" s="198">
        <v>61</v>
      </c>
      <c r="N89" s="198">
        <v>49.63</v>
      </c>
      <c r="O89" s="198">
        <v>70.11</v>
      </c>
      <c r="P89" s="198">
        <v>19.649999999999999</v>
      </c>
      <c r="Q89" s="198">
        <v>9.17</v>
      </c>
      <c r="R89" s="198">
        <v>17.809999999999999</v>
      </c>
      <c r="S89" s="198">
        <v>11.08</v>
      </c>
      <c r="T89" s="198">
        <v>0</v>
      </c>
      <c r="U89" s="198">
        <v>59.41</v>
      </c>
      <c r="V89" s="198">
        <v>0</v>
      </c>
      <c r="W89" s="198">
        <v>0</v>
      </c>
      <c r="X89" s="198">
        <v>61.97</v>
      </c>
      <c r="Y89" s="198">
        <v>0</v>
      </c>
      <c r="Z89" s="198">
        <v>113.69</v>
      </c>
      <c r="AA89" s="198">
        <v>37.9</v>
      </c>
      <c r="AB89" s="198">
        <v>0</v>
      </c>
      <c r="AC89" s="198">
        <v>13.56</v>
      </c>
      <c r="AD89" s="198">
        <v>0</v>
      </c>
      <c r="AE89" s="198">
        <v>0</v>
      </c>
      <c r="AF89" s="198">
        <v>0</v>
      </c>
      <c r="AG89" s="198">
        <v>46.4</v>
      </c>
      <c r="AH89" s="198">
        <v>0</v>
      </c>
      <c r="AI89" s="198">
        <v>0</v>
      </c>
      <c r="AJ89" s="198">
        <v>0</v>
      </c>
      <c r="AK89" s="198">
        <v>99.62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490.11</v>
      </c>
      <c r="L90" s="198">
        <v>133.03</v>
      </c>
      <c r="M90" s="198">
        <v>61</v>
      </c>
      <c r="N90" s="198">
        <v>49.63</v>
      </c>
      <c r="O90" s="198">
        <v>70.11</v>
      </c>
      <c r="P90" s="198">
        <v>19.649999999999999</v>
      </c>
      <c r="Q90" s="198">
        <v>9.17</v>
      </c>
      <c r="R90" s="198">
        <v>17.829999999999998</v>
      </c>
      <c r="S90" s="198">
        <v>11.09</v>
      </c>
      <c r="T90" s="198">
        <v>0</v>
      </c>
      <c r="U90" s="198">
        <v>59.41</v>
      </c>
      <c r="V90" s="198">
        <v>0</v>
      </c>
      <c r="W90" s="198">
        <v>0</v>
      </c>
      <c r="X90" s="198">
        <v>61.97</v>
      </c>
      <c r="Y90" s="198">
        <v>0</v>
      </c>
      <c r="Z90" s="198">
        <v>113.69</v>
      </c>
      <c r="AA90" s="198">
        <v>37.9</v>
      </c>
      <c r="AB90" s="198">
        <v>0</v>
      </c>
      <c r="AC90" s="198">
        <v>13.56</v>
      </c>
      <c r="AD90" s="198">
        <v>0</v>
      </c>
      <c r="AE90" s="198">
        <v>0</v>
      </c>
      <c r="AF90" s="198">
        <v>0</v>
      </c>
      <c r="AG90" s="198">
        <v>46.4</v>
      </c>
      <c r="AH90" s="198">
        <v>0</v>
      </c>
      <c r="AI90" s="198">
        <v>0</v>
      </c>
      <c r="AJ90" s="198">
        <v>0</v>
      </c>
      <c r="AK90" s="198">
        <v>99.62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446.73</v>
      </c>
      <c r="L91" s="198">
        <v>109.49</v>
      </c>
      <c r="M91" s="198">
        <v>61</v>
      </c>
      <c r="N91" s="198">
        <v>49.63</v>
      </c>
      <c r="O91" s="198">
        <v>70.11</v>
      </c>
      <c r="P91" s="198">
        <v>19.649999999999999</v>
      </c>
      <c r="Q91" s="198">
        <v>9.17</v>
      </c>
      <c r="R91" s="198">
        <v>17.809999999999999</v>
      </c>
      <c r="S91" s="198">
        <v>11.09</v>
      </c>
      <c r="T91" s="198">
        <v>0</v>
      </c>
      <c r="U91" s="198">
        <v>59.41</v>
      </c>
      <c r="V91" s="198">
        <v>0</v>
      </c>
      <c r="W91" s="198">
        <v>0</v>
      </c>
      <c r="X91" s="198">
        <v>61.97</v>
      </c>
      <c r="Y91" s="198">
        <v>0</v>
      </c>
      <c r="Z91" s="198">
        <v>113.69</v>
      </c>
      <c r="AA91" s="198">
        <v>37.9</v>
      </c>
      <c r="AB91" s="198">
        <v>0</v>
      </c>
      <c r="AC91" s="198">
        <v>13.56</v>
      </c>
      <c r="AD91" s="198">
        <v>0</v>
      </c>
      <c r="AE91" s="198">
        <v>0</v>
      </c>
      <c r="AF91" s="198">
        <v>0</v>
      </c>
      <c r="AG91" s="198">
        <v>46.4</v>
      </c>
      <c r="AH91" s="198">
        <v>0</v>
      </c>
      <c r="AI91" s="198">
        <v>0</v>
      </c>
      <c r="AJ91" s="198">
        <v>0</v>
      </c>
      <c r="AK91" s="198">
        <v>99.62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416.12</v>
      </c>
      <c r="L92" s="198">
        <v>109.49</v>
      </c>
      <c r="M92" s="198">
        <v>61</v>
      </c>
      <c r="N92" s="198">
        <v>49.63</v>
      </c>
      <c r="O92" s="198">
        <v>70.11</v>
      </c>
      <c r="P92" s="198">
        <v>19.649999999999999</v>
      </c>
      <c r="Q92" s="198">
        <v>9.17</v>
      </c>
      <c r="R92" s="198">
        <v>17.809999999999999</v>
      </c>
      <c r="S92" s="198">
        <v>11.09</v>
      </c>
      <c r="T92" s="198">
        <v>0</v>
      </c>
      <c r="U92" s="198">
        <v>59.41</v>
      </c>
      <c r="V92" s="198">
        <v>0</v>
      </c>
      <c r="W92" s="198">
        <v>0</v>
      </c>
      <c r="X92" s="198">
        <v>61.97</v>
      </c>
      <c r="Y92" s="198">
        <v>0</v>
      </c>
      <c r="Z92" s="198">
        <v>113.69</v>
      </c>
      <c r="AA92" s="198">
        <v>37.9</v>
      </c>
      <c r="AB92" s="198">
        <v>0</v>
      </c>
      <c r="AC92" s="198">
        <v>14.21</v>
      </c>
      <c r="AD92" s="198">
        <v>0</v>
      </c>
      <c r="AE92" s="198">
        <v>0</v>
      </c>
      <c r="AF92" s="198">
        <v>0</v>
      </c>
      <c r="AG92" s="198">
        <v>44.7</v>
      </c>
      <c r="AH92" s="198">
        <v>0</v>
      </c>
      <c r="AI92" s="198">
        <v>0</v>
      </c>
      <c r="AJ92" s="198">
        <v>0</v>
      </c>
      <c r="AK92" s="198">
        <v>99.62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377.86</v>
      </c>
      <c r="L93" s="198">
        <v>109.49</v>
      </c>
      <c r="M93" s="198">
        <v>61</v>
      </c>
      <c r="N93" s="198">
        <v>49.63</v>
      </c>
      <c r="O93" s="198">
        <v>70.11</v>
      </c>
      <c r="P93" s="198">
        <v>19.649999999999999</v>
      </c>
      <c r="Q93" s="198">
        <v>9.17</v>
      </c>
      <c r="R93" s="198">
        <v>17.809999999999999</v>
      </c>
      <c r="S93" s="198">
        <v>11.09</v>
      </c>
      <c r="T93" s="198">
        <v>0</v>
      </c>
      <c r="U93" s="198">
        <v>59.41</v>
      </c>
      <c r="V93" s="198">
        <v>0</v>
      </c>
      <c r="W93" s="198">
        <v>0</v>
      </c>
      <c r="X93" s="198">
        <v>61.97</v>
      </c>
      <c r="Y93" s="198">
        <v>0</v>
      </c>
      <c r="Z93" s="198">
        <v>113.69</v>
      </c>
      <c r="AA93" s="198">
        <v>37.9</v>
      </c>
      <c r="AB93" s="198">
        <v>0</v>
      </c>
      <c r="AC93" s="198">
        <v>14.21</v>
      </c>
      <c r="AD93" s="198">
        <v>0</v>
      </c>
      <c r="AE93" s="198">
        <v>0</v>
      </c>
      <c r="AF93" s="198">
        <v>0</v>
      </c>
      <c r="AG93" s="198">
        <v>44.7</v>
      </c>
      <c r="AH93" s="198">
        <v>0</v>
      </c>
      <c r="AI93" s="198">
        <v>0</v>
      </c>
      <c r="AJ93" s="198">
        <v>0</v>
      </c>
      <c r="AK93" s="198">
        <v>99.62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300.37</v>
      </c>
      <c r="L94" s="198">
        <v>109.49</v>
      </c>
      <c r="M94" s="198">
        <v>61</v>
      </c>
      <c r="N94" s="198">
        <v>49.63</v>
      </c>
      <c r="O94" s="198">
        <v>70.11</v>
      </c>
      <c r="P94" s="198">
        <v>19.649999999999999</v>
      </c>
      <c r="Q94" s="198">
        <v>9.17</v>
      </c>
      <c r="R94" s="198">
        <v>7.95</v>
      </c>
      <c r="S94" s="198">
        <v>11.09</v>
      </c>
      <c r="T94" s="198">
        <v>0</v>
      </c>
      <c r="U94" s="198">
        <v>59.41</v>
      </c>
      <c r="V94" s="198">
        <v>0</v>
      </c>
      <c r="W94" s="198">
        <v>0</v>
      </c>
      <c r="X94" s="198">
        <v>61.97</v>
      </c>
      <c r="Y94" s="198">
        <v>0</v>
      </c>
      <c r="Z94" s="198">
        <v>113.69</v>
      </c>
      <c r="AA94" s="198">
        <v>37.9</v>
      </c>
      <c r="AB94" s="198">
        <v>0</v>
      </c>
      <c r="AC94" s="198">
        <v>14.21</v>
      </c>
      <c r="AD94" s="198">
        <v>0</v>
      </c>
      <c r="AE94" s="198">
        <v>0</v>
      </c>
      <c r="AF94" s="198">
        <v>0</v>
      </c>
      <c r="AG94" s="198">
        <v>44.7</v>
      </c>
      <c r="AH94" s="198">
        <v>0</v>
      </c>
      <c r="AI94" s="198">
        <v>0</v>
      </c>
      <c r="AJ94" s="198">
        <v>0</v>
      </c>
      <c r="AK94" s="198">
        <v>99.62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266.41000000000003</v>
      </c>
      <c r="L95" s="198">
        <v>112.34</v>
      </c>
      <c r="M95" s="198">
        <v>61</v>
      </c>
      <c r="N95" s="198">
        <v>49.63</v>
      </c>
      <c r="O95" s="198">
        <v>70.11</v>
      </c>
      <c r="P95" s="198">
        <v>19.649999999999999</v>
      </c>
      <c r="Q95" s="198">
        <v>4.78</v>
      </c>
      <c r="R95" s="198">
        <v>7.95</v>
      </c>
      <c r="S95" s="198">
        <v>5.97</v>
      </c>
      <c r="T95" s="198">
        <v>0</v>
      </c>
      <c r="U95" s="198">
        <v>59.41</v>
      </c>
      <c r="V95" s="198">
        <v>0</v>
      </c>
      <c r="W95" s="198">
        <v>0</v>
      </c>
      <c r="X95" s="198">
        <v>61.97</v>
      </c>
      <c r="Y95" s="198">
        <v>0</v>
      </c>
      <c r="Z95" s="198">
        <v>97.57</v>
      </c>
      <c r="AA95" s="198">
        <v>19.13</v>
      </c>
      <c r="AB95" s="198">
        <v>0</v>
      </c>
      <c r="AC95" s="198">
        <v>14.21</v>
      </c>
      <c r="AD95" s="198">
        <v>0</v>
      </c>
      <c r="AE95" s="198">
        <v>0</v>
      </c>
      <c r="AF95" s="198">
        <v>0</v>
      </c>
      <c r="AG95" s="198">
        <v>44.7</v>
      </c>
      <c r="AH95" s="198">
        <v>0</v>
      </c>
      <c r="AI95" s="198">
        <v>0</v>
      </c>
      <c r="AJ95" s="198">
        <v>0</v>
      </c>
      <c r="AK95" s="198">
        <v>99.62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266.41000000000003</v>
      </c>
      <c r="L96" s="198">
        <v>112.34</v>
      </c>
      <c r="M96" s="198">
        <v>61</v>
      </c>
      <c r="N96" s="198">
        <v>49.63</v>
      </c>
      <c r="O96" s="198">
        <v>70.11</v>
      </c>
      <c r="P96" s="198">
        <v>19.649999999999999</v>
      </c>
      <c r="Q96" s="198">
        <v>4.78</v>
      </c>
      <c r="R96" s="198">
        <v>9.18</v>
      </c>
      <c r="S96" s="198">
        <v>5.97</v>
      </c>
      <c r="T96" s="198">
        <v>0</v>
      </c>
      <c r="U96" s="198">
        <v>59.41</v>
      </c>
      <c r="V96" s="198">
        <v>0</v>
      </c>
      <c r="W96" s="198">
        <v>0</v>
      </c>
      <c r="X96" s="198">
        <v>36.35</v>
      </c>
      <c r="Y96" s="198">
        <v>0</v>
      </c>
      <c r="Z96" s="198">
        <v>78.44</v>
      </c>
      <c r="AA96" s="198">
        <v>19.13</v>
      </c>
      <c r="AB96" s="198">
        <v>0</v>
      </c>
      <c r="AC96" s="198">
        <v>14.21</v>
      </c>
      <c r="AD96" s="198">
        <v>0</v>
      </c>
      <c r="AE96" s="198">
        <v>0</v>
      </c>
      <c r="AF96" s="198">
        <v>0</v>
      </c>
      <c r="AG96" s="198">
        <v>44.7</v>
      </c>
      <c r="AH96" s="198">
        <v>0</v>
      </c>
      <c r="AI96" s="198">
        <v>0</v>
      </c>
      <c r="AJ96" s="198">
        <v>0</v>
      </c>
      <c r="AK96" s="198">
        <v>99.62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266.41000000000003</v>
      </c>
      <c r="L97" s="198">
        <v>112.34</v>
      </c>
      <c r="M97" s="198">
        <v>61</v>
      </c>
      <c r="N97" s="198">
        <v>49.63</v>
      </c>
      <c r="O97" s="198">
        <v>70.11</v>
      </c>
      <c r="P97" s="198">
        <v>19.649999999999999</v>
      </c>
      <c r="Q97" s="198">
        <v>4.78</v>
      </c>
      <c r="R97" s="198">
        <v>9.18</v>
      </c>
      <c r="S97" s="198">
        <v>5.97</v>
      </c>
      <c r="T97" s="198">
        <v>0</v>
      </c>
      <c r="U97" s="198">
        <v>59.41</v>
      </c>
      <c r="V97" s="198">
        <v>0</v>
      </c>
      <c r="W97" s="198">
        <v>0</v>
      </c>
      <c r="X97" s="198">
        <v>19.13</v>
      </c>
      <c r="Y97" s="198">
        <v>0</v>
      </c>
      <c r="Z97" s="198">
        <v>78.44</v>
      </c>
      <c r="AA97" s="198">
        <v>19.13</v>
      </c>
      <c r="AB97" s="198">
        <v>0</v>
      </c>
      <c r="AC97" s="198">
        <v>14.21</v>
      </c>
      <c r="AD97" s="198">
        <v>0</v>
      </c>
      <c r="AE97" s="198">
        <v>0</v>
      </c>
      <c r="AF97" s="198">
        <v>0</v>
      </c>
      <c r="AG97" s="198">
        <v>44.7</v>
      </c>
      <c r="AH97" s="198">
        <v>0</v>
      </c>
      <c r="AI97" s="198">
        <v>0</v>
      </c>
      <c r="AJ97" s="198">
        <v>0</v>
      </c>
      <c r="AK97" s="198">
        <v>99.62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266.41000000000003</v>
      </c>
      <c r="L98" s="198">
        <v>112.34</v>
      </c>
      <c r="M98" s="198">
        <v>61</v>
      </c>
      <c r="N98" s="198">
        <v>49.63</v>
      </c>
      <c r="O98" s="198">
        <v>70.11</v>
      </c>
      <c r="P98" s="198">
        <v>19.649999999999999</v>
      </c>
      <c r="Q98" s="198">
        <v>4.78</v>
      </c>
      <c r="R98" s="198">
        <v>9.18</v>
      </c>
      <c r="S98" s="198">
        <v>5.97</v>
      </c>
      <c r="T98" s="198">
        <v>0</v>
      </c>
      <c r="U98" s="198">
        <v>59.41</v>
      </c>
      <c r="V98" s="198">
        <v>0</v>
      </c>
      <c r="W98" s="198">
        <v>0</v>
      </c>
      <c r="X98" s="198">
        <v>19.13</v>
      </c>
      <c r="Y98" s="198">
        <v>0</v>
      </c>
      <c r="Z98" s="198">
        <v>78.44</v>
      </c>
      <c r="AA98" s="198">
        <v>19.13</v>
      </c>
      <c r="AB98" s="198">
        <v>0</v>
      </c>
      <c r="AC98" s="198">
        <v>14.21</v>
      </c>
      <c r="AD98" s="198">
        <v>0</v>
      </c>
      <c r="AE98" s="198">
        <v>0</v>
      </c>
      <c r="AF98" s="198">
        <v>0</v>
      </c>
      <c r="AG98" s="198">
        <v>44.7</v>
      </c>
      <c r="AH98" s="198">
        <v>0</v>
      </c>
      <c r="AI98" s="198">
        <v>0</v>
      </c>
      <c r="AJ98" s="198">
        <v>0</v>
      </c>
      <c r="AK98" s="198">
        <v>76.37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10.123729999999997</v>
      </c>
      <c r="L99">
        <f t="shared" si="0"/>
        <v>3.4222900000000052</v>
      </c>
      <c r="M99">
        <f t="shared" si="0"/>
        <v>1.147705</v>
      </c>
      <c r="N99">
        <f t="shared" si="0"/>
        <v>0.96150250000000148</v>
      </c>
      <c r="O99">
        <f t="shared" si="0"/>
        <v>1.4464524999999986</v>
      </c>
      <c r="P99">
        <f t="shared" si="0"/>
        <v>0.38356000000000035</v>
      </c>
      <c r="Q99">
        <f t="shared" si="0"/>
        <v>0.18925249999999988</v>
      </c>
      <c r="R99">
        <f t="shared" si="0"/>
        <v>0.36411499999999941</v>
      </c>
      <c r="S99">
        <f t="shared" si="0"/>
        <v>0.22971500000000028</v>
      </c>
      <c r="T99">
        <f t="shared" si="0"/>
        <v>0</v>
      </c>
      <c r="U99">
        <f t="shared" si="0"/>
        <v>1.425839999999998</v>
      </c>
      <c r="V99">
        <f t="shared" si="0"/>
        <v>0</v>
      </c>
      <c r="W99">
        <f t="shared" si="0"/>
        <v>0</v>
      </c>
      <c r="X99">
        <f t="shared" si="0"/>
        <v>1.1685625000000008</v>
      </c>
      <c r="Y99">
        <f t="shared" si="0"/>
        <v>0</v>
      </c>
      <c r="Z99">
        <f t="shared" si="0"/>
        <v>2.4865924999999987</v>
      </c>
      <c r="AA99">
        <f t="shared" si="0"/>
        <v>0.75713000000000108</v>
      </c>
      <c r="AB99">
        <f t="shared" si="0"/>
        <v>0</v>
      </c>
      <c r="AC99">
        <f t="shared" si="0"/>
        <v>0.32507499999999945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1.0907325000000003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2.2537050000000001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0.36268999999999996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79.89</v>
      </c>
      <c r="L3" s="198">
        <v>9</v>
      </c>
      <c r="M3" s="198">
        <v>0</v>
      </c>
      <c r="N3" s="198">
        <v>28.7</v>
      </c>
      <c r="O3" s="198">
        <v>48.19</v>
      </c>
      <c r="P3" s="198">
        <v>49.29</v>
      </c>
      <c r="Q3" s="198">
        <v>1.83</v>
      </c>
      <c r="R3" s="198">
        <v>5.43</v>
      </c>
      <c r="S3" s="198">
        <v>3.46</v>
      </c>
      <c r="T3" s="198">
        <v>0</v>
      </c>
      <c r="U3" s="198">
        <v>316.58999999999997</v>
      </c>
      <c r="V3" s="198">
        <v>0</v>
      </c>
      <c r="W3" s="198">
        <v>0</v>
      </c>
      <c r="X3" s="198">
        <v>37.47</v>
      </c>
      <c r="Y3" s="198">
        <v>0</v>
      </c>
      <c r="Z3" s="198">
        <v>65.75</v>
      </c>
      <c r="AA3" s="198">
        <v>9.15</v>
      </c>
      <c r="AB3" s="198">
        <v>0</v>
      </c>
      <c r="AC3" s="198">
        <v>7.43</v>
      </c>
      <c r="AD3" s="198">
        <v>0</v>
      </c>
      <c r="AE3" s="198">
        <v>0</v>
      </c>
      <c r="AF3" s="198">
        <v>0</v>
      </c>
      <c r="AG3" s="198">
        <v>25.71</v>
      </c>
      <c r="AH3" s="198">
        <v>0</v>
      </c>
      <c r="AI3" s="198">
        <v>0</v>
      </c>
      <c r="AJ3" s="198">
        <v>0</v>
      </c>
      <c r="AK3" s="198">
        <v>49.92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79.88</v>
      </c>
      <c r="L4" s="198">
        <v>9</v>
      </c>
      <c r="M4" s="198">
        <v>0</v>
      </c>
      <c r="N4" s="198">
        <v>28.7</v>
      </c>
      <c r="O4" s="198">
        <v>48.2</v>
      </c>
      <c r="P4" s="198">
        <v>49.29</v>
      </c>
      <c r="Q4" s="198">
        <v>1.83</v>
      </c>
      <c r="R4" s="198">
        <v>5.43</v>
      </c>
      <c r="S4" s="198">
        <v>3.46</v>
      </c>
      <c r="T4" s="198">
        <v>0</v>
      </c>
      <c r="U4" s="198">
        <v>316.58999999999997</v>
      </c>
      <c r="V4" s="198">
        <v>0</v>
      </c>
      <c r="W4" s="198">
        <v>0</v>
      </c>
      <c r="X4" s="198">
        <v>37.47</v>
      </c>
      <c r="Y4" s="198">
        <v>0</v>
      </c>
      <c r="Z4" s="198">
        <v>65.75</v>
      </c>
      <c r="AA4" s="198">
        <v>9.15</v>
      </c>
      <c r="AB4" s="198">
        <v>0</v>
      </c>
      <c r="AC4" s="198">
        <v>7.43</v>
      </c>
      <c r="AD4" s="198">
        <v>0</v>
      </c>
      <c r="AE4" s="198">
        <v>0</v>
      </c>
      <c r="AF4" s="198">
        <v>0</v>
      </c>
      <c r="AG4" s="198">
        <v>26.19</v>
      </c>
      <c r="AH4" s="198">
        <v>0</v>
      </c>
      <c r="AI4" s="198">
        <v>0</v>
      </c>
      <c r="AJ4" s="198">
        <v>0</v>
      </c>
      <c r="AK4" s="198">
        <v>49.92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79.89</v>
      </c>
      <c r="L5" s="198">
        <v>9</v>
      </c>
      <c r="M5" s="198">
        <v>0</v>
      </c>
      <c r="N5" s="198">
        <v>28.7</v>
      </c>
      <c r="O5" s="198">
        <v>48.2</v>
      </c>
      <c r="P5" s="198">
        <v>49.29</v>
      </c>
      <c r="Q5" s="198">
        <v>1.83</v>
      </c>
      <c r="R5" s="198">
        <v>5.43</v>
      </c>
      <c r="S5" s="198">
        <v>3.45</v>
      </c>
      <c r="T5" s="198">
        <v>0</v>
      </c>
      <c r="U5" s="198">
        <v>316.58999999999997</v>
      </c>
      <c r="V5" s="198">
        <v>0</v>
      </c>
      <c r="W5" s="198">
        <v>0</v>
      </c>
      <c r="X5" s="198">
        <v>37.47</v>
      </c>
      <c r="Y5" s="198">
        <v>0</v>
      </c>
      <c r="Z5" s="198">
        <v>65.75</v>
      </c>
      <c r="AA5" s="198">
        <v>9.15</v>
      </c>
      <c r="AB5" s="198">
        <v>0</v>
      </c>
      <c r="AC5" s="198">
        <v>7.43</v>
      </c>
      <c r="AD5" s="198">
        <v>0</v>
      </c>
      <c r="AE5" s="198">
        <v>0</v>
      </c>
      <c r="AF5" s="198">
        <v>0</v>
      </c>
      <c r="AG5" s="198">
        <v>26.19</v>
      </c>
      <c r="AH5" s="198">
        <v>0</v>
      </c>
      <c r="AI5" s="198">
        <v>0</v>
      </c>
      <c r="AJ5" s="198">
        <v>0</v>
      </c>
      <c r="AK5" s="198">
        <v>49.92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79.88</v>
      </c>
      <c r="L6" s="198">
        <v>9</v>
      </c>
      <c r="M6" s="198">
        <v>0</v>
      </c>
      <c r="N6" s="198">
        <v>28.7</v>
      </c>
      <c r="O6" s="198">
        <v>48.19</v>
      </c>
      <c r="P6" s="198">
        <v>49.29</v>
      </c>
      <c r="Q6" s="198">
        <v>1.83</v>
      </c>
      <c r="R6" s="198">
        <v>5.43</v>
      </c>
      <c r="S6" s="198">
        <v>3.46</v>
      </c>
      <c r="T6" s="198">
        <v>0</v>
      </c>
      <c r="U6" s="198">
        <v>316.58999999999997</v>
      </c>
      <c r="V6" s="198">
        <v>0</v>
      </c>
      <c r="W6" s="198">
        <v>0</v>
      </c>
      <c r="X6" s="198">
        <v>37.47</v>
      </c>
      <c r="Y6" s="198">
        <v>0</v>
      </c>
      <c r="Z6" s="198">
        <v>65.75</v>
      </c>
      <c r="AA6" s="198">
        <v>9.15</v>
      </c>
      <c r="AB6" s="198">
        <v>0</v>
      </c>
      <c r="AC6" s="198">
        <v>7.43</v>
      </c>
      <c r="AD6" s="198">
        <v>0</v>
      </c>
      <c r="AE6" s="198">
        <v>0</v>
      </c>
      <c r="AF6" s="198">
        <v>0</v>
      </c>
      <c r="AG6" s="198">
        <v>25.71</v>
      </c>
      <c r="AH6" s="198">
        <v>0</v>
      </c>
      <c r="AI6" s="198">
        <v>0</v>
      </c>
      <c r="AJ6" s="198">
        <v>0</v>
      </c>
      <c r="AK6" s="198">
        <v>49.92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79.89</v>
      </c>
      <c r="L7" s="198">
        <v>9</v>
      </c>
      <c r="M7" s="198">
        <v>0</v>
      </c>
      <c r="N7" s="198">
        <v>28.7</v>
      </c>
      <c r="O7" s="198">
        <v>48.2</v>
      </c>
      <c r="P7" s="198">
        <v>49.29</v>
      </c>
      <c r="Q7" s="198">
        <v>1.83</v>
      </c>
      <c r="R7" s="198">
        <v>5.43</v>
      </c>
      <c r="S7" s="198">
        <v>3.46</v>
      </c>
      <c r="T7" s="198">
        <v>0</v>
      </c>
      <c r="U7" s="198">
        <v>316.58999999999997</v>
      </c>
      <c r="V7" s="198">
        <v>0</v>
      </c>
      <c r="W7" s="198">
        <v>0</v>
      </c>
      <c r="X7" s="198">
        <v>37.47</v>
      </c>
      <c r="Y7" s="198">
        <v>0</v>
      </c>
      <c r="Z7" s="198">
        <v>65.75</v>
      </c>
      <c r="AA7" s="198">
        <v>9.15</v>
      </c>
      <c r="AB7" s="198">
        <v>0</v>
      </c>
      <c r="AC7" s="198">
        <v>7.78</v>
      </c>
      <c r="AD7" s="198">
        <v>0</v>
      </c>
      <c r="AE7" s="198">
        <v>0</v>
      </c>
      <c r="AF7" s="198">
        <v>0</v>
      </c>
      <c r="AG7" s="198">
        <v>25.71</v>
      </c>
      <c r="AH7" s="198">
        <v>0</v>
      </c>
      <c r="AI7" s="198">
        <v>0</v>
      </c>
      <c r="AJ7" s="198">
        <v>0</v>
      </c>
      <c r="AK7" s="198">
        <v>49.92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79.88</v>
      </c>
      <c r="L8" s="198">
        <v>9</v>
      </c>
      <c r="M8" s="198">
        <v>0</v>
      </c>
      <c r="N8" s="198">
        <v>28.7</v>
      </c>
      <c r="O8" s="198">
        <v>48.2</v>
      </c>
      <c r="P8" s="198">
        <v>49.29</v>
      </c>
      <c r="Q8" s="198">
        <v>1.83</v>
      </c>
      <c r="R8" s="198">
        <v>5.43</v>
      </c>
      <c r="S8" s="198">
        <v>3.46</v>
      </c>
      <c r="T8" s="198">
        <v>0</v>
      </c>
      <c r="U8" s="198">
        <v>316.58999999999997</v>
      </c>
      <c r="V8" s="198">
        <v>0</v>
      </c>
      <c r="W8" s="198">
        <v>0</v>
      </c>
      <c r="X8" s="198">
        <v>37.47</v>
      </c>
      <c r="Y8" s="198">
        <v>0</v>
      </c>
      <c r="Z8" s="198">
        <v>65.75</v>
      </c>
      <c r="AA8" s="198">
        <v>9.15</v>
      </c>
      <c r="AB8" s="198">
        <v>0</v>
      </c>
      <c r="AC8" s="198">
        <v>7.78</v>
      </c>
      <c r="AD8" s="198">
        <v>0</v>
      </c>
      <c r="AE8" s="198">
        <v>0</v>
      </c>
      <c r="AF8" s="198">
        <v>0</v>
      </c>
      <c r="AG8" s="198">
        <v>25.71</v>
      </c>
      <c r="AH8" s="198">
        <v>0</v>
      </c>
      <c r="AI8" s="198">
        <v>0</v>
      </c>
      <c r="AJ8" s="198">
        <v>0</v>
      </c>
      <c r="AK8" s="198">
        <v>49.92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79.91</v>
      </c>
      <c r="L9" s="198">
        <v>9</v>
      </c>
      <c r="M9" s="198">
        <v>0</v>
      </c>
      <c r="N9" s="198">
        <v>28.7</v>
      </c>
      <c r="O9" s="198">
        <v>48.2</v>
      </c>
      <c r="P9" s="198">
        <v>49.29</v>
      </c>
      <c r="Q9" s="198">
        <v>1.83</v>
      </c>
      <c r="R9" s="198">
        <v>5.43</v>
      </c>
      <c r="S9" s="198">
        <v>3.46</v>
      </c>
      <c r="T9" s="198">
        <v>0</v>
      </c>
      <c r="U9" s="198">
        <v>316.58999999999997</v>
      </c>
      <c r="V9" s="198">
        <v>0</v>
      </c>
      <c r="W9" s="198">
        <v>0</v>
      </c>
      <c r="X9" s="198">
        <v>37.47</v>
      </c>
      <c r="Y9" s="198">
        <v>0</v>
      </c>
      <c r="Z9" s="198">
        <v>65.75</v>
      </c>
      <c r="AA9" s="198">
        <v>9.16</v>
      </c>
      <c r="AB9" s="198">
        <v>0</v>
      </c>
      <c r="AC9" s="198">
        <v>7.78</v>
      </c>
      <c r="AD9" s="198">
        <v>0</v>
      </c>
      <c r="AE9" s="198">
        <v>0</v>
      </c>
      <c r="AF9" s="198">
        <v>0</v>
      </c>
      <c r="AG9" s="198">
        <v>26.03</v>
      </c>
      <c r="AH9" s="198">
        <v>0</v>
      </c>
      <c r="AI9" s="198">
        <v>0</v>
      </c>
      <c r="AJ9" s="198">
        <v>0</v>
      </c>
      <c r="AK9" s="198">
        <v>49.92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79.900000000000006</v>
      </c>
      <c r="L10" s="198">
        <v>9</v>
      </c>
      <c r="M10" s="198">
        <v>0</v>
      </c>
      <c r="N10" s="198">
        <v>28.7</v>
      </c>
      <c r="O10" s="198">
        <v>48.19</v>
      </c>
      <c r="P10" s="198">
        <v>49.29</v>
      </c>
      <c r="Q10" s="198">
        <v>1.83</v>
      </c>
      <c r="R10" s="198">
        <v>5.43</v>
      </c>
      <c r="S10" s="198">
        <v>3.46</v>
      </c>
      <c r="T10" s="198">
        <v>0</v>
      </c>
      <c r="U10" s="198">
        <v>316.58999999999997</v>
      </c>
      <c r="V10" s="198">
        <v>0</v>
      </c>
      <c r="W10" s="198">
        <v>0</v>
      </c>
      <c r="X10" s="198">
        <v>37.47</v>
      </c>
      <c r="Y10" s="198">
        <v>0</v>
      </c>
      <c r="Z10" s="198">
        <v>33.479999999999997</v>
      </c>
      <c r="AA10" s="198">
        <v>9.16</v>
      </c>
      <c r="AB10" s="198">
        <v>0</v>
      </c>
      <c r="AC10" s="198">
        <v>7.78</v>
      </c>
      <c r="AD10" s="198">
        <v>0</v>
      </c>
      <c r="AE10" s="198">
        <v>0</v>
      </c>
      <c r="AF10" s="198">
        <v>0</v>
      </c>
      <c r="AG10" s="198">
        <v>25.71</v>
      </c>
      <c r="AH10" s="198">
        <v>0</v>
      </c>
      <c r="AI10" s="198">
        <v>0</v>
      </c>
      <c r="AJ10" s="198">
        <v>0</v>
      </c>
      <c r="AK10" s="198">
        <v>49.92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79.91</v>
      </c>
      <c r="L11" s="198">
        <v>9</v>
      </c>
      <c r="M11" s="198">
        <v>0</v>
      </c>
      <c r="N11" s="198">
        <v>28.7</v>
      </c>
      <c r="O11" s="198">
        <v>48.19</v>
      </c>
      <c r="P11" s="198">
        <v>49.29</v>
      </c>
      <c r="Q11" s="198">
        <v>1.83</v>
      </c>
      <c r="R11" s="198">
        <v>5.33</v>
      </c>
      <c r="S11" s="198">
        <v>3.45</v>
      </c>
      <c r="T11" s="198">
        <v>0</v>
      </c>
      <c r="U11" s="198">
        <v>316.58999999999997</v>
      </c>
      <c r="V11" s="198">
        <v>0</v>
      </c>
      <c r="W11" s="198">
        <v>0</v>
      </c>
      <c r="X11" s="198">
        <v>37.47</v>
      </c>
      <c r="Y11" s="198">
        <v>0</v>
      </c>
      <c r="Z11" s="198">
        <v>33.479999999999997</v>
      </c>
      <c r="AA11" s="198">
        <v>9.16</v>
      </c>
      <c r="AB11" s="198">
        <v>0</v>
      </c>
      <c r="AC11" s="198">
        <v>7.78</v>
      </c>
      <c r="AD11" s="198">
        <v>0</v>
      </c>
      <c r="AE11" s="198">
        <v>0</v>
      </c>
      <c r="AF11" s="198">
        <v>0</v>
      </c>
      <c r="AG11" s="198">
        <v>25.71</v>
      </c>
      <c r="AH11" s="198">
        <v>0</v>
      </c>
      <c r="AI11" s="198">
        <v>0</v>
      </c>
      <c r="AJ11" s="198">
        <v>0</v>
      </c>
      <c r="AK11" s="198">
        <v>49.92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79.900000000000006</v>
      </c>
      <c r="L12" s="198">
        <v>9</v>
      </c>
      <c r="M12" s="198">
        <v>0</v>
      </c>
      <c r="N12" s="198">
        <v>28.7</v>
      </c>
      <c r="O12" s="198">
        <v>48.2</v>
      </c>
      <c r="P12" s="198">
        <v>49.29</v>
      </c>
      <c r="Q12" s="198">
        <v>1.83</v>
      </c>
      <c r="R12" s="198">
        <v>5.33</v>
      </c>
      <c r="S12" s="198">
        <v>3.45</v>
      </c>
      <c r="T12" s="198">
        <v>0</v>
      </c>
      <c r="U12" s="198">
        <v>316.58999999999997</v>
      </c>
      <c r="V12" s="198">
        <v>0</v>
      </c>
      <c r="W12" s="198">
        <v>0</v>
      </c>
      <c r="X12" s="198">
        <v>37.47</v>
      </c>
      <c r="Y12" s="198">
        <v>0</v>
      </c>
      <c r="Z12" s="198">
        <v>33.479999999999997</v>
      </c>
      <c r="AA12" s="198">
        <v>9.16</v>
      </c>
      <c r="AB12" s="198">
        <v>0</v>
      </c>
      <c r="AC12" s="198">
        <v>7.78</v>
      </c>
      <c r="AD12" s="198">
        <v>0</v>
      </c>
      <c r="AE12" s="198">
        <v>0</v>
      </c>
      <c r="AF12" s="198">
        <v>0</v>
      </c>
      <c r="AG12" s="198">
        <v>25.71</v>
      </c>
      <c r="AH12" s="198">
        <v>0</v>
      </c>
      <c r="AI12" s="198">
        <v>0</v>
      </c>
      <c r="AJ12" s="198">
        <v>0</v>
      </c>
      <c r="AK12" s="198">
        <v>49.92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79.91</v>
      </c>
      <c r="L13" s="198">
        <v>9</v>
      </c>
      <c r="M13" s="198">
        <v>0</v>
      </c>
      <c r="N13" s="198">
        <v>28.7</v>
      </c>
      <c r="O13" s="198">
        <v>48.2</v>
      </c>
      <c r="P13" s="198">
        <v>49.29</v>
      </c>
      <c r="Q13" s="198">
        <v>1.83</v>
      </c>
      <c r="R13" s="198">
        <v>5.33</v>
      </c>
      <c r="S13" s="198">
        <v>3.46</v>
      </c>
      <c r="T13" s="198">
        <v>0</v>
      </c>
      <c r="U13" s="198">
        <v>316.58999999999997</v>
      </c>
      <c r="V13" s="198">
        <v>0</v>
      </c>
      <c r="W13" s="198">
        <v>0</v>
      </c>
      <c r="X13" s="198">
        <v>37.47</v>
      </c>
      <c r="Y13" s="198">
        <v>0</v>
      </c>
      <c r="Z13" s="198">
        <v>33.479999999999997</v>
      </c>
      <c r="AA13" s="198">
        <v>9.16</v>
      </c>
      <c r="AB13" s="198">
        <v>0</v>
      </c>
      <c r="AC13" s="198">
        <v>7.78</v>
      </c>
      <c r="AD13" s="198">
        <v>0</v>
      </c>
      <c r="AE13" s="198">
        <v>0</v>
      </c>
      <c r="AF13" s="198">
        <v>0</v>
      </c>
      <c r="AG13" s="198">
        <v>25.71</v>
      </c>
      <c r="AH13" s="198">
        <v>0</v>
      </c>
      <c r="AI13" s="198">
        <v>0</v>
      </c>
      <c r="AJ13" s="198">
        <v>0</v>
      </c>
      <c r="AK13" s="198">
        <v>49.92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79.900000000000006</v>
      </c>
      <c r="L14" s="198">
        <v>9</v>
      </c>
      <c r="M14" s="198">
        <v>0</v>
      </c>
      <c r="N14" s="198">
        <v>28.7</v>
      </c>
      <c r="O14" s="198">
        <v>48.2</v>
      </c>
      <c r="P14" s="198">
        <v>49.29</v>
      </c>
      <c r="Q14" s="198">
        <v>1.83</v>
      </c>
      <c r="R14" s="198">
        <v>5.33</v>
      </c>
      <c r="S14" s="198">
        <v>3.46</v>
      </c>
      <c r="T14" s="198">
        <v>0</v>
      </c>
      <c r="U14" s="198">
        <v>316.58999999999997</v>
      </c>
      <c r="V14" s="198">
        <v>0</v>
      </c>
      <c r="W14" s="198">
        <v>0</v>
      </c>
      <c r="X14" s="198">
        <v>37.47</v>
      </c>
      <c r="Y14" s="198">
        <v>0</v>
      </c>
      <c r="Z14" s="198">
        <v>33.479999999999997</v>
      </c>
      <c r="AA14" s="198">
        <v>9.16</v>
      </c>
      <c r="AB14" s="198">
        <v>0</v>
      </c>
      <c r="AC14" s="198">
        <v>7.78</v>
      </c>
      <c r="AD14" s="198">
        <v>0</v>
      </c>
      <c r="AE14" s="198">
        <v>0</v>
      </c>
      <c r="AF14" s="198">
        <v>0</v>
      </c>
      <c r="AG14" s="198">
        <v>25.71</v>
      </c>
      <c r="AH14" s="198">
        <v>0</v>
      </c>
      <c r="AI14" s="198">
        <v>0</v>
      </c>
      <c r="AJ14" s="198">
        <v>0</v>
      </c>
      <c r="AK14" s="198">
        <v>49.92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79.92</v>
      </c>
      <c r="L15" s="198">
        <v>9</v>
      </c>
      <c r="M15" s="198">
        <v>0</v>
      </c>
      <c r="N15" s="198">
        <v>28.7</v>
      </c>
      <c r="O15" s="198">
        <v>48.2</v>
      </c>
      <c r="P15" s="198">
        <v>49.29</v>
      </c>
      <c r="Q15" s="198">
        <v>1.83</v>
      </c>
      <c r="R15" s="198">
        <v>5.33</v>
      </c>
      <c r="S15" s="198">
        <v>3.48</v>
      </c>
      <c r="T15" s="198">
        <v>0</v>
      </c>
      <c r="U15" s="198">
        <v>316.58999999999997</v>
      </c>
      <c r="V15" s="198">
        <v>0</v>
      </c>
      <c r="W15" s="198">
        <v>0</v>
      </c>
      <c r="X15" s="198">
        <v>37.47</v>
      </c>
      <c r="Y15" s="198">
        <v>0</v>
      </c>
      <c r="Z15" s="198">
        <v>54.53</v>
      </c>
      <c r="AA15" s="198">
        <v>9.16</v>
      </c>
      <c r="AB15" s="198">
        <v>0</v>
      </c>
      <c r="AC15" s="198">
        <v>7.78</v>
      </c>
      <c r="AD15" s="198">
        <v>0</v>
      </c>
      <c r="AE15" s="198">
        <v>0</v>
      </c>
      <c r="AF15" s="198">
        <v>0</v>
      </c>
      <c r="AG15" s="198">
        <v>25.07</v>
      </c>
      <c r="AH15" s="198">
        <v>0</v>
      </c>
      <c r="AI15" s="198">
        <v>0</v>
      </c>
      <c r="AJ15" s="198">
        <v>0</v>
      </c>
      <c r="AK15" s="198">
        <v>49.92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79.92</v>
      </c>
      <c r="L16" s="198">
        <v>9</v>
      </c>
      <c r="M16" s="198">
        <v>0</v>
      </c>
      <c r="N16" s="198">
        <v>28.7</v>
      </c>
      <c r="O16" s="198">
        <v>48.19</v>
      </c>
      <c r="P16" s="198">
        <v>49.29</v>
      </c>
      <c r="Q16" s="198">
        <v>1.83</v>
      </c>
      <c r="R16" s="198">
        <v>5.33</v>
      </c>
      <c r="S16" s="198">
        <v>3.48</v>
      </c>
      <c r="T16" s="198">
        <v>0</v>
      </c>
      <c r="U16" s="198">
        <v>316.58999999999997</v>
      </c>
      <c r="V16" s="198">
        <v>0</v>
      </c>
      <c r="W16" s="198">
        <v>0</v>
      </c>
      <c r="X16" s="198">
        <v>37.47</v>
      </c>
      <c r="Y16" s="198">
        <v>0</v>
      </c>
      <c r="Z16" s="198">
        <v>33.479999999999997</v>
      </c>
      <c r="AA16" s="198">
        <v>9.16</v>
      </c>
      <c r="AB16" s="198">
        <v>0</v>
      </c>
      <c r="AC16" s="198">
        <v>7.78</v>
      </c>
      <c r="AD16" s="198">
        <v>0</v>
      </c>
      <c r="AE16" s="198">
        <v>0</v>
      </c>
      <c r="AF16" s="198">
        <v>0</v>
      </c>
      <c r="AG16" s="198">
        <v>25.71</v>
      </c>
      <c r="AH16" s="198">
        <v>0</v>
      </c>
      <c r="AI16" s="198">
        <v>0</v>
      </c>
      <c r="AJ16" s="198">
        <v>0</v>
      </c>
      <c r="AK16" s="198">
        <v>49.92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79.92</v>
      </c>
      <c r="L17" s="198">
        <v>9</v>
      </c>
      <c r="M17" s="198">
        <v>0</v>
      </c>
      <c r="N17" s="198">
        <v>28.7</v>
      </c>
      <c r="O17" s="198">
        <v>48.2</v>
      </c>
      <c r="P17" s="198">
        <v>49.29</v>
      </c>
      <c r="Q17" s="198">
        <v>1.83</v>
      </c>
      <c r="R17" s="198">
        <v>5.43</v>
      </c>
      <c r="S17" s="198">
        <v>3.48</v>
      </c>
      <c r="T17" s="198">
        <v>0</v>
      </c>
      <c r="U17" s="198">
        <v>316.58999999999997</v>
      </c>
      <c r="V17" s="198">
        <v>0</v>
      </c>
      <c r="W17" s="198">
        <v>0</v>
      </c>
      <c r="X17" s="198">
        <v>37.47</v>
      </c>
      <c r="Y17" s="198">
        <v>0</v>
      </c>
      <c r="Z17" s="198">
        <v>33.479999999999997</v>
      </c>
      <c r="AA17" s="198">
        <v>9.16</v>
      </c>
      <c r="AB17" s="198">
        <v>0</v>
      </c>
      <c r="AC17" s="198">
        <v>7.78</v>
      </c>
      <c r="AD17" s="198">
        <v>0</v>
      </c>
      <c r="AE17" s="198">
        <v>0</v>
      </c>
      <c r="AF17" s="198">
        <v>0</v>
      </c>
      <c r="AG17" s="198">
        <v>25.71</v>
      </c>
      <c r="AH17" s="198">
        <v>0</v>
      </c>
      <c r="AI17" s="198">
        <v>0</v>
      </c>
      <c r="AJ17" s="198">
        <v>0</v>
      </c>
      <c r="AK17" s="198">
        <v>49.92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79.92</v>
      </c>
      <c r="L18" s="198">
        <v>9</v>
      </c>
      <c r="M18" s="198">
        <v>0</v>
      </c>
      <c r="N18" s="198">
        <v>28.7</v>
      </c>
      <c r="O18" s="198">
        <v>48.19</v>
      </c>
      <c r="P18" s="198">
        <v>49.29</v>
      </c>
      <c r="Q18" s="198">
        <v>1.83</v>
      </c>
      <c r="R18" s="198">
        <v>5.43</v>
      </c>
      <c r="S18" s="198">
        <v>3.48</v>
      </c>
      <c r="T18" s="198">
        <v>0</v>
      </c>
      <c r="U18" s="198">
        <v>316.58999999999997</v>
      </c>
      <c r="V18" s="198">
        <v>0</v>
      </c>
      <c r="W18" s="198">
        <v>0</v>
      </c>
      <c r="X18" s="198">
        <v>37.47</v>
      </c>
      <c r="Y18" s="198">
        <v>0</v>
      </c>
      <c r="Z18" s="198">
        <v>33.479999999999997</v>
      </c>
      <c r="AA18" s="198">
        <v>9.16</v>
      </c>
      <c r="AB18" s="198">
        <v>0</v>
      </c>
      <c r="AC18" s="198">
        <v>7.78</v>
      </c>
      <c r="AD18" s="198">
        <v>0</v>
      </c>
      <c r="AE18" s="198">
        <v>0</v>
      </c>
      <c r="AF18" s="198">
        <v>0</v>
      </c>
      <c r="AG18" s="198">
        <v>25.71</v>
      </c>
      <c r="AH18" s="198">
        <v>0</v>
      </c>
      <c r="AI18" s="198">
        <v>0</v>
      </c>
      <c r="AJ18" s="198">
        <v>0</v>
      </c>
      <c r="AK18" s="198">
        <v>49.92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79.92</v>
      </c>
      <c r="L19" s="198">
        <v>9</v>
      </c>
      <c r="M19" s="198">
        <v>0</v>
      </c>
      <c r="N19" s="198">
        <v>28.7</v>
      </c>
      <c r="O19" s="198">
        <v>48.19</v>
      </c>
      <c r="P19" s="198">
        <v>49.29</v>
      </c>
      <c r="Q19" s="198">
        <v>1.83</v>
      </c>
      <c r="R19" s="198">
        <v>5.43</v>
      </c>
      <c r="S19" s="198">
        <v>3.48</v>
      </c>
      <c r="T19" s="198">
        <v>0</v>
      </c>
      <c r="U19" s="198">
        <v>316.58999999999997</v>
      </c>
      <c r="V19" s="198">
        <v>0</v>
      </c>
      <c r="W19" s="198">
        <v>0</v>
      </c>
      <c r="X19" s="198">
        <v>37.47</v>
      </c>
      <c r="Y19" s="198">
        <v>0</v>
      </c>
      <c r="Z19" s="198">
        <v>33.479999999999997</v>
      </c>
      <c r="AA19" s="198">
        <v>9.16</v>
      </c>
      <c r="AB19" s="198">
        <v>0</v>
      </c>
      <c r="AC19" s="198">
        <v>7.78</v>
      </c>
      <c r="AD19" s="198">
        <v>0</v>
      </c>
      <c r="AE19" s="198">
        <v>0</v>
      </c>
      <c r="AF19" s="198">
        <v>0</v>
      </c>
      <c r="AG19" s="198">
        <v>25.71</v>
      </c>
      <c r="AH19" s="198">
        <v>0</v>
      </c>
      <c r="AI19" s="198">
        <v>0</v>
      </c>
      <c r="AJ19" s="198">
        <v>0</v>
      </c>
      <c r="AK19" s="198">
        <v>49.92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79.92</v>
      </c>
      <c r="L20" s="198">
        <v>9</v>
      </c>
      <c r="M20" s="198">
        <v>0</v>
      </c>
      <c r="N20" s="198">
        <v>28.7</v>
      </c>
      <c r="O20" s="198">
        <v>48.2</v>
      </c>
      <c r="P20" s="198">
        <v>49.29</v>
      </c>
      <c r="Q20" s="198">
        <v>1.83</v>
      </c>
      <c r="R20" s="198">
        <v>5.43</v>
      </c>
      <c r="S20" s="198">
        <v>3.48</v>
      </c>
      <c r="T20" s="198">
        <v>0</v>
      </c>
      <c r="U20" s="198">
        <v>316.58999999999997</v>
      </c>
      <c r="V20" s="198">
        <v>0</v>
      </c>
      <c r="W20" s="198">
        <v>0</v>
      </c>
      <c r="X20" s="198">
        <v>37.47</v>
      </c>
      <c r="Y20" s="198">
        <v>0</v>
      </c>
      <c r="Z20" s="198">
        <v>65.75</v>
      </c>
      <c r="AA20" s="198">
        <v>9.16</v>
      </c>
      <c r="AB20" s="198">
        <v>0</v>
      </c>
      <c r="AC20" s="198">
        <v>7.78</v>
      </c>
      <c r="AD20" s="198">
        <v>0</v>
      </c>
      <c r="AE20" s="198">
        <v>0</v>
      </c>
      <c r="AF20" s="198">
        <v>0</v>
      </c>
      <c r="AG20" s="198">
        <v>25.71</v>
      </c>
      <c r="AH20" s="198">
        <v>0</v>
      </c>
      <c r="AI20" s="198">
        <v>0</v>
      </c>
      <c r="AJ20" s="198">
        <v>0</v>
      </c>
      <c r="AK20" s="198">
        <v>49.92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79.92</v>
      </c>
      <c r="L21" s="198">
        <v>9</v>
      </c>
      <c r="M21" s="198">
        <v>0</v>
      </c>
      <c r="N21" s="198">
        <v>28.7</v>
      </c>
      <c r="O21" s="198">
        <v>48.19</v>
      </c>
      <c r="P21" s="198">
        <v>49.29</v>
      </c>
      <c r="Q21" s="198">
        <v>1.83</v>
      </c>
      <c r="R21" s="198">
        <v>5.43</v>
      </c>
      <c r="S21" s="198">
        <v>3.46</v>
      </c>
      <c r="T21" s="198">
        <v>0</v>
      </c>
      <c r="U21" s="198">
        <v>316.58999999999997</v>
      </c>
      <c r="V21" s="198">
        <v>0</v>
      </c>
      <c r="W21" s="198">
        <v>0</v>
      </c>
      <c r="X21" s="198">
        <v>37.47</v>
      </c>
      <c r="Y21" s="198">
        <v>0</v>
      </c>
      <c r="Z21" s="198">
        <v>65.75</v>
      </c>
      <c r="AA21" s="198">
        <v>9.16</v>
      </c>
      <c r="AB21" s="198">
        <v>0</v>
      </c>
      <c r="AC21" s="198">
        <v>7.78</v>
      </c>
      <c r="AD21" s="198">
        <v>0</v>
      </c>
      <c r="AE21" s="198">
        <v>0</v>
      </c>
      <c r="AF21" s="198">
        <v>0</v>
      </c>
      <c r="AG21" s="198">
        <v>25.07</v>
      </c>
      <c r="AH21" s="198">
        <v>0</v>
      </c>
      <c r="AI21" s="198">
        <v>0</v>
      </c>
      <c r="AJ21" s="198">
        <v>0</v>
      </c>
      <c r="AK21" s="198">
        <v>49.92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79.92</v>
      </c>
      <c r="L22" s="198">
        <v>9</v>
      </c>
      <c r="M22" s="198">
        <v>0</v>
      </c>
      <c r="N22" s="198">
        <v>28.7</v>
      </c>
      <c r="O22" s="198">
        <v>48.19</v>
      </c>
      <c r="P22" s="198">
        <v>49.29</v>
      </c>
      <c r="Q22" s="198">
        <v>1.83</v>
      </c>
      <c r="R22" s="198">
        <v>5.29</v>
      </c>
      <c r="S22" s="198">
        <v>3.46</v>
      </c>
      <c r="T22" s="198">
        <v>0</v>
      </c>
      <c r="U22" s="198">
        <v>316.58999999999997</v>
      </c>
      <c r="V22" s="198">
        <v>0</v>
      </c>
      <c r="W22" s="198">
        <v>0</v>
      </c>
      <c r="X22" s="198">
        <v>37.47</v>
      </c>
      <c r="Y22" s="198">
        <v>0</v>
      </c>
      <c r="Z22" s="198">
        <v>65.75</v>
      </c>
      <c r="AA22" s="198">
        <v>9.16</v>
      </c>
      <c r="AB22" s="198">
        <v>0</v>
      </c>
      <c r="AC22" s="198">
        <v>7.78</v>
      </c>
      <c r="AD22" s="198">
        <v>0</v>
      </c>
      <c r="AE22" s="198">
        <v>0</v>
      </c>
      <c r="AF22" s="198">
        <v>0</v>
      </c>
      <c r="AG22" s="198">
        <v>25.71</v>
      </c>
      <c r="AH22" s="198">
        <v>0</v>
      </c>
      <c r="AI22" s="198">
        <v>0</v>
      </c>
      <c r="AJ22" s="198">
        <v>0</v>
      </c>
      <c r="AK22" s="198">
        <v>49.92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79.92</v>
      </c>
      <c r="L23" s="198">
        <v>9</v>
      </c>
      <c r="M23" s="198">
        <v>0</v>
      </c>
      <c r="N23" s="198">
        <v>28.7</v>
      </c>
      <c r="O23" s="198">
        <v>48.2</v>
      </c>
      <c r="P23" s="198">
        <v>49.29</v>
      </c>
      <c r="Q23" s="198">
        <v>1.83</v>
      </c>
      <c r="R23" s="198">
        <v>5.18</v>
      </c>
      <c r="S23" s="198">
        <v>3.45</v>
      </c>
      <c r="T23" s="198">
        <v>0</v>
      </c>
      <c r="U23" s="198">
        <v>316.58999999999997</v>
      </c>
      <c r="V23" s="198">
        <v>0</v>
      </c>
      <c r="W23" s="198">
        <v>0</v>
      </c>
      <c r="X23" s="198">
        <v>36.83</v>
      </c>
      <c r="Y23" s="198">
        <v>0</v>
      </c>
      <c r="Z23" s="198">
        <v>65.75</v>
      </c>
      <c r="AA23" s="198">
        <v>9.16</v>
      </c>
      <c r="AB23" s="198">
        <v>0</v>
      </c>
      <c r="AC23" s="198">
        <v>7.78</v>
      </c>
      <c r="AD23" s="198">
        <v>0</v>
      </c>
      <c r="AE23" s="198">
        <v>0</v>
      </c>
      <c r="AF23" s="198">
        <v>0</v>
      </c>
      <c r="AG23" s="198">
        <v>25.71</v>
      </c>
      <c r="AH23" s="198">
        <v>0</v>
      </c>
      <c r="AI23" s="198">
        <v>0</v>
      </c>
      <c r="AJ23" s="198">
        <v>0</v>
      </c>
      <c r="AK23" s="198">
        <v>49.92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79.92</v>
      </c>
      <c r="L24" s="198">
        <v>9</v>
      </c>
      <c r="M24" s="198">
        <v>0</v>
      </c>
      <c r="N24" s="198">
        <v>28.7</v>
      </c>
      <c r="O24" s="198">
        <v>48.2</v>
      </c>
      <c r="P24" s="198">
        <v>49.29</v>
      </c>
      <c r="Q24" s="198">
        <v>1.83</v>
      </c>
      <c r="R24" s="198">
        <v>5.18</v>
      </c>
      <c r="S24" s="198">
        <v>3.45</v>
      </c>
      <c r="T24" s="198">
        <v>0</v>
      </c>
      <c r="U24" s="198">
        <v>316.58999999999997</v>
      </c>
      <c r="V24" s="198">
        <v>0</v>
      </c>
      <c r="W24" s="198">
        <v>0</v>
      </c>
      <c r="X24" s="198">
        <v>36.83</v>
      </c>
      <c r="Y24" s="198">
        <v>0</v>
      </c>
      <c r="Z24" s="198">
        <v>65.75</v>
      </c>
      <c r="AA24" s="198">
        <v>9.16</v>
      </c>
      <c r="AB24" s="198">
        <v>0</v>
      </c>
      <c r="AC24" s="198">
        <v>7.78</v>
      </c>
      <c r="AD24" s="198">
        <v>0</v>
      </c>
      <c r="AE24" s="198">
        <v>0</v>
      </c>
      <c r="AF24" s="198">
        <v>0</v>
      </c>
      <c r="AG24" s="198">
        <v>25.71</v>
      </c>
      <c r="AH24" s="198">
        <v>0</v>
      </c>
      <c r="AI24" s="198">
        <v>0</v>
      </c>
      <c r="AJ24" s="198">
        <v>0</v>
      </c>
      <c r="AK24" s="198">
        <v>49.92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79.86</v>
      </c>
      <c r="L25" s="198">
        <v>9</v>
      </c>
      <c r="M25" s="198">
        <v>0</v>
      </c>
      <c r="N25" s="198">
        <v>28.7</v>
      </c>
      <c r="O25" s="198">
        <v>48.19</v>
      </c>
      <c r="P25" s="198">
        <v>49.29</v>
      </c>
      <c r="Q25" s="198">
        <v>1.83</v>
      </c>
      <c r="R25" s="198">
        <v>4.4800000000000004</v>
      </c>
      <c r="S25" s="198">
        <v>3.41</v>
      </c>
      <c r="T25" s="198">
        <v>0</v>
      </c>
      <c r="U25" s="198">
        <v>316.58999999999997</v>
      </c>
      <c r="V25" s="198">
        <v>0</v>
      </c>
      <c r="W25" s="198">
        <v>0</v>
      </c>
      <c r="X25" s="198">
        <v>36.31</v>
      </c>
      <c r="Y25" s="198">
        <v>0</v>
      </c>
      <c r="Z25" s="198">
        <v>65.75</v>
      </c>
      <c r="AA25" s="198">
        <v>9.16</v>
      </c>
      <c r="AB25" s="198">
        <v>0</v>
      </c>
      <c r="AC25" s="198">
        <v>7.78</v>
      </c>
      <c r="AD25" s="198">
        <v>0</v>
      </c>
      <c r="AE25" s="198">
        <v>0</v>
      </c>
      <c r="AF25" s="198">
        <v>0</v>
      </c>
      <c r="AG25" s="198">
        <v>25.71</v>
      </c>
      <c r="AH25" s="198">
        <v>0</v>
      </c>
      <c r="AI25" s="198">
        <v>0</v>
      </c>
      <c r="AJ25" s="198">
        <v>0</v>
      </c>
      <c r="AK25" s="198">
        <v>49.92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79.86</v>
      </c>
      <c r="L26" s="198">
        <v>9</v>
      </c>
      <c r="M26" s="198">
        <v>0</v>
      </c>
      <c r="N26" s="198">
        <v>28.7</v>
      </c>
      <c r="O26" s="198">
        <v>48.19</v>
      </c>
      <c r="P26" s="198">
        <v>49.29</v>
      </c>
      <c r="Q26" s="198">
        <v>1.83</v>
      </c>
      <c r="R26" s="198">
        <v>4.4800000000000004</v>
      </c>
      <c r="S26" s="198">
        <v>3.41</v>
      </c>
      <c r="T26" s="198">
        <v>0</v>
      </c>
      <c r="U26" s="198">
        <v>316.58999999999997</v>
      </c>
      <c r="V26" s="198">
        <v>0</v>
      </c>
      <c r="W26" s="198">
        <v>0</v>
      </c>
      <c r="X26" s="198">
        <v>35.840000000000003</v>
      </c>
      <c r="Y26" s="198">
        <v>0</v>
      </c>
      <c r="Z26" s="198">
        <v>65.75</v>
      </c>
      <c r="AA26" s="198">
        <v>9.16</v>
      </c>
      <c r="AB26" s="198">
        <v>0</v>
      </c>
      <c r="AC26" s="198">
        <v>7.78</v>
      </c>
      <c r="AD26" s="198">
        <v>0</v>
      </c>
      <c r="AE26" s="198">
        <v>0</v>
      </c>
      <c r="AF26" s="198">
        <v>0</v>
      </c>
      <c r="AG26" s="198">
        <v>25.71</v>
      </c>
      <c r="AH26" s="198">
        <v>0</v>
      </c>
      <c r="AI26" s="198">
        <v>0</v>
      </c>
      <c r="AJ26" s="198">
        <v>0</v>
      </c>
      <c r="AK26" s="198">
        <v>49.92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76.5</v>
      </c>
      <c r="L27" s="198">
        <v>9</v>
      </c>
      <c r="M27" s="198">
        <v>0</v>
      </c>
      <c r="N27" s="198">
        <v>28.7</v>
      </c>
      <c r="O27" s="198">
        <v>48.19</v>
      </c>
      <c r="P27" s="198">
        <v>49.29</v>
      </c>
      <c r="Q27" s="198">
        <v>1.83</v>
      </c>
      <c r="R27" s="198">
        <v>3.83</v>
      </c>
      <c r="S27" s="198">
        <v>2.75</v>
      </c>
      <c r="T27" s="198">
        <v>0</v>
      </c>
      <c r="U27" s="198">
        <v>316.58999999999997</v>
      </c>
      <c r="V27" s="198">
        <v>0</v>
      </c>
      <c r="W27" s="198">
        <v>0</v>
      </c>
      <c r="X27" s="198">
        <v>28.58</v>
      </c>
      <c r="Y27" s="198">
        <v>0</v>
      </c>
      <c r="Z27" s="198">
        <v>65.75</v>
      </c>
      <c r="AA27" s="198">
        <v>9.16</v>
      </c>
      <c r="AB27" s="198">
        <v>0</v>
      </c>
      <c r="AC27" s="198">
        <v>7.78</v>
      </c>
      <c r="AD27" s="198">
        <v>0</v>
      </c>
      <c r="AE27" s="198">
        <v>0</v>
      </c>
      <c r="AF27" s="198">
        <v>0</v>
      </c>
      <c r="AG27" s="198">
        <v>26.03</v>
      </c>
      <c r="AH27" s="198">
        <v>0</v>
      </c>
      <c r="AI27" s="198">
        <v>0</v>
      </c>
      <c r="AJ27" s="198">
        <v>0</v>
      </c>
      <c r="AK27" s="198">
        <v>49.92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76.5</v>
      </c>
      <c r="L28" s="198">
        <v>9</v>
      </c>
      <c r="M28" s="198">
        <v>0</v>
      </c>
      <c r="N28" s="198">
        <v>28.7</v>
      </c>
      <c r="O28" s="198">
        <v>48.19</v>
      </c>
      <c r="P28" s="198">
        <v>49.29</v>
      </c>
      <c r="Q28" s="198">
        <v>1.83</v>
      </c>
      <c r="R28" s="198">
        <v>3.83</v>
      </c>
      <c r="S28" s="198">
        <v>2.75</v>
      </c>
      <c r="T28" s="198">
        <v>0</v>
      </c>
      <c r="U28" s="198">
        <v>316.58999999999997</v>
      </c>
      <c r="V28" s="198">
        <v>0</v>
      </c>
      <c r="W28" s="198">
        <v>0</v>
      </c>
      <c r="X28" s="198">
        <v>35.840000000000003</v>
      </c>
      <c r="Y28" s="198">
        <v>0</v>
      </c>
      <c r="Z28" s="198">
        <v>65.75</v>
      </c>
      <c r="AA28" s="198">
        <v>9.57</v>
      </c>
      <c r="AB28" s="198">
        <v>0</v>
      </c>
      <c r="AC28" s="198">
        <v>7.78</v>
      </c>
      <c r="AD28" s="198">
        <v>0</v>
      </c>
      <c r="AE28" s="198">
        <v>0</v>
      </c>
      <c r="AF28" s="198">
        <v>0</v>
      </c>
      <c r="AG28" s="198">
        <v>25.07</v>
      </c>
      <c r="AH28" s="198">
        <v>0</v>
      </c>
      <c r="AI28" s="198">
        <v>0</v>
      </c>
      <c r="AJ28" s="198">
        <v>0</v>
      </c>
      <c r="AK28" s="198">
        <v>49.92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157.87</v>
      </c>
      <c r="L29" s="198">
        <v>9</v>
      </c>
      <c r="M29" s="198">
        <v>0</v>
      </c>
      <c r="N29" s="198">
        <v>28.7</v>
      </c>
      <c r="O29" s="198">
        <v>48.19</v>
      </c>
      <c r="P29" s="198">
        <v>49.29</v>
      </c>
      <c r="Q29" s="198">
        <v>5.3</v>
      </c>
      <c r="R29" s="198">
        <v>10.28</v>
      </c>
      <c r="S29" s="198">
        <v>6.41</v>
      </c>
      <c r="T29" s="198">
        <v>0</v>
      </c>
      <c r="U29" s="198">
        <v>316.58999999999997</v>
      </c>
      <c r="V29" s="198">
        <v>0</v>
      </c>
      <c r="W29" s="198">
        <v>0</v>
      </c>
      <c r="X29" s="198">
        <v>35.840000000000003</v>
      </c>
      <c r="Y29" s="198">
        <v>0</v>
      </c>
      <c r="Z29" s="198">
        <v>65.75</v>
      </c>
      <c r="AA29" s="198">
        <v>21.92</v>
      </c>
      <c r="AB29" s="198">
        <v>0</v>
      </c>
      <c r="AC29" s="198">
        <v>7.78</v>
      </c>
      <c r="AD29" s="198">
        <v>0</v>
      </c>
      <c r="AE29" s="198">
        <v>0</v>
      </c>
      <c r="AF29" s="198">
        <v>0</v>
      </c>
      <c r="AG29" s="198">
        <v>25.71</v>
      </c>
      <c r="AH29" s="198">
        <v>0</v>
      </c>
      <c r="AI29" s="198">
        <v>0</v>
      </c>
      <c r="AJ29" s="198">
        <v>0</v>
      </c>
      <c r="AK29" s="198">
        <v>49.92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157.87</v>
      </c>
      <c r="L30" s="198">
        <v>9</v>
      </c>
      <c r="M30" s="198">
        <v>0</v>
      </c>
      <c r="N30" s="198">
        <v>28.7</v>
      </c>
      <c r="O30" s="198">
        <v>48.19</v>
      </c>
      <c r="P30" s="198">
        <v>49.29</v>
      </c>
      <c r="Q30" s="198">
        <v>5.3</v>
      </c>
      <c r="R30" s="198">
        <v>10.3</v>
      </c>
      <c r="S30" s="198">
        <v>6.41</v>
      </c>
      <c r="T30" s="198">
        <v>0</v>
      </c>
      <c r="U30" s="198">
        <v>316.58999999999997</v>
      </c>
      <c r="V30" s="198">
        <v>0</v>
      </c>
      <c r="W30" s="198">
        <v>0</v>
      </c>
      <c r="X30" s="198">
        <v>35.840000000000003</v>
      </c>
      <c r="Y30" s="198">
        <v>0</v>
      </c>
      <c r="Z30" s="198">
        <v>65.75</v>
      </c>
      <c r="AA30" s="198">
        <v>21.92</v>
      </c>
      <c r="AB30" s="198">
        <v>0</v>
      </c>
      <c r="AC30" s="198">
        <v>7.78</v>
      </c>
      <c r="AD30" s="198">
        <v>0</v>
      </c>
      <c r="AE30" s="198">
        <v>0</v>
      </c>
      <c r="AF30" s="198">
        <v>0</v>
      </c>
      <c r="AG30" s="198">
        <v>25.71</v>
      </c>
      <c r="AH30" s="198">
        <v>0</v>
      </c>
      <c r="AI30" s="198">
        <v>0</v>
      </c>
      <c r="AJ30" s="198">
        <v>0</v>
      </c>
      <c r="AK30" s="198">
        <v>49.92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2.06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157.87</v>
      </c>
      <c r="L31" s="198">
        <v>63</v>
      </c>
      <c r="M31" s="198">
        <v>0</v>
      </c>
      <c r="N31" s="198">
        <v>28.7</v>
      </c>
      <c r="O31" s="198">
        <v>48.19</v>
      </c>
      <c r="P31" s="198">
        <v>49.29</v>
      </c>
      <c r="Q31" s="198">
        <v>5.3</v>
      </c>
      <c r="R31" s="198">
        <v>10.3</v>
      </c>
      <c r="S31" s="198">
        <v>6.41</v>
      </c>
      <c r="T31" s="198">
        <v>0</v>
      </c>
      <c r="U31" s="198">
        <v>316.58999999999997</v>
      </c>
      <c r="V31" s="198">
        <v>0</v>
      </c>
      <c r="W31" s="198">
        <v>0</v>
      </c>
      <c r="X31" s="198">
        <v>35.840000000000003</v>
      </c>
      <c r="Y31" s="198">
        <v>0</v>
      </c>
      <c r="Z31" s="198">
        <v>65.75</v>
      </c>
      <c r="AA31" s="198">
        <v>21.92</v>
      </c>
      <c r="AB31" s="198">
        <v>0</v>
      </c>
      <c r="AC31" s="198">
        <v>7.78</v>
      </c>
      <c r="AD31" s="198">
        <v>0</v>
      </c>
      <c r="AE31" s="198">
        <v>0</v>
      </c>
      <c r="AF31" s="198">
        <v>0</v>
      </c>
      <c r="AG31" s="198">
        <v>25.71</v>
      </c>
      <c r="AH31" s="198">
        <v>0</v>
      </c>
      <c r="AI31" s="198">
        <v>0</v>
      </c>
      <c r="AJ31" s="198">
        <v>0</v>
      </c>
      <c r="AK31" s="198">
        <v>49.76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6.5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157.87</v>
      </c>
      <c r="L32" s="198">
        <v>63</v>
      </c>
      <c r="M32" s="198">
        <v>0</v>
      </c>
      <c r="N32" s="198">
        <v>28.7</v>
      </c>
      <c r="O32" s="198">
        <v>48.19</v>
      </c>
      <c r="P32" s="198">
        <v>49.29</v>
      </c>
      <c r="Q32" s="198">
        <v>5.3</v>
      </c>
      <c r="R32" s="198">
        <v>10.3</v>
      </c>
      <c r="S32" s="198">
        <v>6.41</v>
      </c>
      <c r="T32" s="198">
        <v>0</v>
      </c>
      <c r="U32" s="198">
        <v>316.58999999999997</v>
      </c>
      <c r="V32" s="198">
        <v>0</v>
      </c>
      <c r="W32" s="198">
        <v>0</v>
      </c>
      <c r="X32" s="198">
        <v>35.840000000000003</v>
      </c>
      <c r="Y32" s="198">
        <v>0</v>
      </c>
      <c r="Z32" s="198">
        <v>65.75</v>
      </c>
      <c r="AA32" s="198">
        <v>21.92</v>
      </c>
      <c r="AB32" s="198">
        <v>0</v>
      </c>
      <c r="AC32" s="198">
        <v>7.78</v>
      </c>
      <c r="AD32" s="198">
        <v>0</v>
      </c>
      <c r="AE32" s="198">
        <v>0</v>
      </c>
      <c r="AF32" s="198">
        <v>0</v>
      </c>
      <c r="AG32" s="198">
        <v>25.71</v>
      </c>
      <c r="AH32" s="198">
        <v>0</v>
      </c>
      <c r="AI32" s="198">
        <v>0</v>
      </c>
      <c r="AJ32" s="198">
        <v>0</v>
      </c>
      <c r="AK32" s="198">
        <v>49.92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12.59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157.87</v>
      </c>
      <c r="L33" s="198">
        <v>63</v>
      </c>
      <c r="M33" s="198">
        <v>0</v>
      </c>
      <c r="N33" s="198">
        <v>28.7</v>
      </c>
      <c r="O33" s="198">
        <v>48.19</v>
      </c>
      <c r="P33" s="198">
        <v>49.29</v>
      </c>
      <c r="Q33" s="198">
        <v>5.3</v>
      </c>
      <c r="R33" s="198">
        <v>10.3</v>
      </c>
      <c r="S33" s="198">
        <v>6.41</v>
      </c>
      <c r="T33" s="198">
        <v>0</v>
      </c>
      <c r="U33" s="198">
        <v>316.58999999999997</v>
      </c>
      <c r="V33" s="198">
        <v>0</v>
      </c>
      <c r="W33" s="198">
        <v>0</v>
      </c>
      <c r="X33" s="198">
        <v>35.840000000000003</v>
      </c>
      <c r="Y33" s="198">
        <v>0</v>
      </c>
      <c r="Z33" s="198">
        <v>65.75</v>
      </c>
      <c r="AA33" s="198">
        <v>21.92</v>
      </c>
      <c r="AB33" s="198">
        <v>0</v>
      </c>
      <c r="AC33" s="198">
        <v>7.78</v>
      </c>
      <c r="AD33" s="198">
        <v>0</v>
      </c>
      <c r="AE33" s="198">
        <v>0</v>
      </c>
      <c r="AF33" s="198">
        <v>0</v>
      </c>
      <c r="AG33" s="198">
        <v>26.03</v>
      </c>
      <c r="AH33" s="198">
        <v>0</v>
      </c>
      <c r="AI33" s="198">
        <v>0</v>
      </c>
      <c r="AJ33" s="198">
        <v>0</v>
      </c>
      <c r="AK33" s="198">
        <v>49.92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23.89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157.87</v>
      </c>
      <c r="L34" s="198">
        <v>63</v>
      </c>
      <c r="M34" s="198">
        <v>0</v>
      </c>
      <c r="N34" s="198">
        <v>28.7</v>
      </c>
      <c r="O34" s="198">
        <v>48.19</v>
      </c>
      <c r="P34" s="198">
        <v>49.29</v>
      </c>
      <c r="Q34" s="198">
        <v>5.3</v>
      </c>
      <c r="R34" s="198">
        <v>10.3</v>
      </c>
      <c r="S34" s="198">
        <v>6.41</v>
      </c>
      <c r="T34" s="198">
        <v>0</v>
      </c>
      <c r="U34" s="198">
        <v>316.58999999999997</v>
      </c>
      <c r="V34" s="198">
        <v>0</v>
      </c>
      <c r="W34" s="198">
        <v>0</v>
      </c>
      <c r="X34" s="198">
        <v>35.840000000000003</v>
      </c>
      <c r="Y34" s="198">
        <v>0</v>
      </c>
      <c r="Z34" s="198">
        <v>65.75</v>
      </c>
      <c r="AA34" s="198">
        <v>21.92</v>
      </c>
      <c r="AB34" s="198">
        <v>0</v>
      </c>
      <c r="AC34" s="198">
        <v>7.78</v>
      </c>
      <c r="AD34" s="198">
        <v>0</v>
      </c>
      <c r="AE34" s="198">
        <v>0</v>
      </c>
      <c r="AF34" s="198">
        <v>0</v>
      </c>
      <c r="AG34" s="198">
        <v>25.07</v>
      </c>
      <c r="AH34" s="198">
        <v>0</v>
      </c>
      <c r="AI34" s="198">
        <v>0</v>
      </c>
      <c r="AJ34" s="198">
        <v>0</v>
      </c>
      <c r="AK34" s="198">
        <v>49.92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23.75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157.87</v>
      </c>
      <c r="L35" s="198">
        <v>63</v>
      </c>
      <c r="M35" s="198">
        <v>0</v>
      </c>
      <c r="N35" s="198">
        <v>28.7</v>
      </c>
      <c r="O35" s="198">
        <v>48.19</v>
      </c>
      <c r="P35" s="198">
        <v>49.29</v>
      </c>
      <c r="Q35" s="198">
        <v>5.3</v>
      </c>
      <c r="R35" s="198">
        <v>10.3</v>
      </c>
      <c r="S35" s="198">
        <v>6.41</v>
      </c>
      <c r="T35" s="198">
        <v>0</v>
      </c>
      <c r="U35" s="198">
        <v>316.58999999999997</v>
      </c>
      <c r="V35" s="198">
        <v>0</v>
      </c>
      <c r="W35" s="198">
        <v>0</v>
      </c>
      <c r="X35" s="198">
        <v>35.840000000000003</v>
      </c>
      <c r="Y35" s="198">
        <v>0</v>
      </c>
      <c r="Z35" s="198">
        <v>65.75</v>
      </c>
      <c r="AA35" s="198">
        <v>21.92</v>
      </c>
      <c r="AB35" s="198">
        <v>0</v>
      </c>
      <c r="AC35" s="198">
        <v>7.78</v>
      </c>
      <c r="AD35" s="198">
        <v>0</v>
      </c>
      <c r="AE35" s="198">
        <v>0</v>
      </c>
      <c r="AF35" s="198">
        <v>0</v>
      </c>
      <c r="AG35" s="198">
        <v>25.71</v>
      </c>
      <c r="AH35" s="198">
        <v>0</v>
      </c>
      <c r="AI35" s="198">
        <v>0</v>
      </c>
      <c r="AJ35" s="198">
        <v>0</v>
      </c>
      <c r="AK35" s="198">
        <v>49.92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23.75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157.87</v>
      </c>
      <c r="L36" s="198">
        <v>63</v>
      </c>
      <c r="M36" s="198">
        <v>0</v>
      </c>
      <c r="N36" s="198">
        <v>28.7</v>
      </c>
      <c r="O36" s="198">
        <v>48.19</v>
      </c>
      <c r="P36" s="198">
        <v>49.29</v>
      </c>
      <c r="Q36" s="198">
        <v>5.3</v>
      </c>
      <c r="R36" s="198">
        <v>10.3</v>
      </c>
      <c r="S36" s="198">
        <v>6.41</v>
      </c>
      <c r="T36" s="198">
        <v>0</v>
      </c>
      <c r="U36" s="198">
        <v>316.58999999999997</v>
      </c>
      <c r="V36" s="198">
        <v>0</v>
      </c>
      <c r="W36" s="198">
        <v>0</v>
      </c>
      <c r="X36" s="198">
        <v>35.840000000000003</v>
      </c>
      <c r="Y36" s="198">
        <v>0</v>
      </c>
      <c r="Z36" s="198">
        <v>65.75</v>
      </c>
      <c r="AA36" s="198">
        <v>21.92</v>
      </c>
      <c r="AB36" s="198">
        <v>0</v>
      </c>
      <c r="AC36" s="198">
        <v>7.78</v>
      </c>
      <c r="AD36" s="198">
        <v>0</v>
      </c>
      <c r="AE36" s="198">
        <v>0</v>
      </c>
      <c r="AF36" s="198">
        <v>0</v>
      </c>
      <c r="AG36" s="198">
        <v>25.71</v>
      </c>
      <c r="AH36" s="198">
        <v>0</v>
      </c>
      <c r="AI36" s="198">
        <v>0</v>
      </c>
      <c r="AJ36" s="198">
        <v>0</v>
      </c>
      <c r="AK36" s="198">
        <v>49.92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23.75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157.87</v>
      </c>
      <c r="L37" s="198">
        <v>63</v>
      </c>
      <c r="M37" s="198">
        <v>0</v>
      </c>
      <c r="N37" s="198">
        <v>28.7</v>
      </c>
      <c r="O37" s="198">
        <v>48.19</v>
      </c>
      <c r="P37" s="198">
        <v>49.29</v>
      </c>
      <c r="Q37" s="198">
        <v>5.3</v>
      </c>
      <c r="R37" s="198">
        <v>10.3</v>
      </c>
      <c r="S37" s="198">
        <v>6.41</v>
      </c>
      <c r="T37" s="198">
        <v>0</v>
      </c>
      <c r="U37" s="198">
        <v>316.58999999999997</v>
      </c>
      <c r="V37" s="198">
        <v>0</v>
      </c>
      <c r="W37" s="198">
        <v>0</v>
      </c>
      <c r="X37" s="198">
        <v>35.840000000000003</v>
      </c>
      <c r="Y37" s="198">
        <v>0</v>
      </c>
      <c r="Z37" s="198">
        <v>65.75</v>
      </c>
      <c r="AA37" s="198">
        <v>21.92</v>
      </c>
      <c r="AB37" s="198">
        <v>0</v>
      </c>
      <c r="AC37" s="198">
        <v>7.78</v>
      </c>
      <c r="AD37" s="198">
        <v>0</v>
      </c>
      <c r="AE37" s="198">
        <v>0</v>
      </c>
      <c r="AF37" s="198">
        <v>0</v>
      </c>
      <c r="AG37" s="198">
        <v>25.71</v>
      </c>
      <c r="AH37" s="198">
        <v>0</v>
      </c>
      <c r="AI37" s="198">
        <v>0</v>
      </c>
      <c r="AJ37" s="198">
        <v>0</v>
      </c>
      <c r="AK37" s="198">
        <v>49.92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23.75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157.87</v>
      </c>
      <c r="L38" s="198">
        <v>63</v>
      </c>
      <c r="M38" s="198">
        <v>0</v>
      </c>
      <c r="N38" s="198">
        <v>28.7</v>
      </c>
      <c r="O38" s="198">
        <v>48.19</v>
      </c>
      <c r="P38" s="198">
        <v>49.29</v>
      </c>
      <c r="Q38" s="198">
        <v>5.3</v>
      </c>
      <c r="R38" s="198">
        <v>10.3</v>
      </c>
      <c r="S38" s="198">
        <v>6.41</v>
      </c>
      <c r="T38" s="198">
        <v>0</v>
      </c>
      <c r="U38" s="198">
        <v>316.58999999999997</v>
      </c>
      <c r="V38" s="198">
        <v>0</v>
      </c>
      <c r="W38" s="198">
        <v>0</v>
      </c>
      <c r="X38" s="198">
        <v>35.840000000000003</v>
      </c>
      <c r="Y38" s="198">
        <v>0</v>
      </c>
      <c r="Z38" s="198">
        <v>65.75</v>
      </c>
      <c r="AA38" s="198">
        <v>21.92</v>
      </c>
      <c r="AB38" s="198">
        <v>0</v>
      </c>
      <c r="AC38" s="198">
        <v>7.78</v>
      </c>
      <c r="AD38" s="198">
        <v>0</v>
      </c>
      <c r="AE38" s="198">
        <v>0</v>
      </c>
      <c r="AF38" s="198">
        <v>0</v>
      </c>
      <c r="AG38" s="198">
        <v>25.71</v>
      </c>
      <c r="AH38" s="198">
        <v>0</v>
      </c>
      <c r="AI38" s="198">
        <v>0</v>
      </c>
      <c r="AJ38" s="198">
        <v>0</v>
      </c>
      <c r="AK38" s="198">
        <v>49.92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23.75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157.87</v>
      </c>
      <c r="L39" s="198">
        <v>63</v>
      </c>
      <c r="M39" s="198">
        <v>0</v>
      </c>
      <c r="N39" s="198">
        <v>28.7</v>
      </c>
      <c r="O39" s="198">
        <v>48.19</v>
      </c>
      <c r="P39" s="198">
        <v>49.29</v>
      </c>
      <c r="Q39" s="198">
        <v>5.3</v>
      </c>
      <c r="R39" s="198">
        <v>10.3</v>
      </c>
      <c r="S39" s="198">
        <v>6.41</v>
      </c>
      <c r="T39" s="198">
        <v>0</v>
      </c>
      <c r="U39" s="198">
        <v>316.58999999999997</v>
      </c>
      <c r="V39" s="198">
        <v>0</v>
      </c>
      <c r="W39" s="198">
        <v>0</v>
      </c>
      <c r="X39" s="198">
        <v>35.840000000000003</v>
      </c>
      <c r="Y39" s="198">
        <v>0</v>
      </c>
      <c r="Z39" s="198">
        <v>65.75</v>
      </c>
      <c r="AA39" s="198">
        <v>21.92</v>
      </c>
      <c r="AB39" s="198">
        <v>0</v>
      </c>
      <c r="AC39" s="198">
        <v>7.78</v>
      </c>
      <c r="AD39" s="198">
        <v>0</v>
      </c>
      <c r="AE39" s="198">
        <v>0</v>
      </c>
      <c r="AF39" s="198">
        <v>0</v>
      </c>
      <c r="AG39" s="198">
        <v>26.03</v>
      </c>
      <c r="AH39" s="198">
        <v>0</v>
      </c>
      <c r="AI39" s="198">
        <v>0</v>
      </c>
      <c r="AJ39" s="198">
        <v>0</v>
      </c>
      <c r="AK39" s="198">
        <v>49.92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23.75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157.87</v>
      </c>
      <c r="L40" s="198">
        <v>63</v>
      </c>
      <c r="M40" s="198">
        <v>0</v>
      </c>
      <c r="N40" s="198">
        <v>28.7</v>
      </c>
      <c r="O40" s="198">
        <v>48.19</v>
      </c>
      <c r="P40" s="198">
        <v>49.29</v>
      </c>
      <c r="Q40" s="198">
        <v>5.3</v>
      </c>
      <c r="R40" s="198">
        <v>10.3</v>
      </c>
      <c r="S40" s="198">
        <v>6.41</v>
      </c>
      <c r="T40" s="198">
        <v>0</v>
      </c>
      <c r="U40" s="198">
        <v>316.58999999999997</v>
      </c>
      <c r="V40" s="198">
        <v>0</v>
      </c>
      <c r="W40" s="198">
        <v>0</v>
      </c>
      <c r="X40" s="198">
        <v>35.840000000000003</v>
      </c>
      <c r="Y40" s="198">
        <v>0</v>
      </c>
      <c r="Z40" s="198">
        <v>65.75</v>
      </c>
      <c r="AA40" s="198">
        <v>21.92</v>
      </c>
      <c r="AB40" s="198">
        <v>0</v>
      </c>
      <c r="AC40" s="198">
        <v>6.72</v>
      </c>
      <c r="AD40" s="198">
        <v>0</v>
      </c>
      <c r="AE40" s="198">
        <v>0</v>
      </c>
      <c r="AF40" s="198">
        <v>0</v>
      </c>
      <c r="AG40" s="198">
        <v>25.07</v>
      </c>
      <c r="AH40" s="198">
        <v>0</v>
      </c>
      <c r="AI40" s="198">
        <v>0</v>
      </c>
      <c r="AJ40" s="198">
        <v>0</v>
      </c>
      <c r="AK40" s="198">
        <v>49.92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23.75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157.87</v>
      </c>
      <c r="L41" s="198">
        <v>63</v>
      </c>
      <c r="M41" s="198">
        <v>0</v>
      </c>
      <c r="N41" s="198">
        <v>28.7</v>
      </c>
      <c r="O41" s="198">
        <v>48.19</v>
      </c>
      <c r="P41" s="198">
        <v>49.29</v>
      </c>
      <c r="Q41" s="198">
        <v>5.3</v>
      </c>
      <c r="R41" s="198">
        <v>10.3</v>
      </c>
      <c r="S41" s="198">
        <v>6.41</v>
      </c>
      <c r="T41" s="198">
        <v>0</v>
      </c>
      <c r="U41" s="198">
        <v>316.58999999999997</v>
      </c>
      <c r="V41" s="198">
        <v>0</v>
      </c>
      <c r="W41" s="198">
        <v>0</v>
      </c>
      <c r="X41" s="198">
        <v>35.840000000000003</v>
      </c>
      <c r="Y41" s="198">
        <v>0</v>
      </c>
      <c r="Z41" s="198">
        <v>65.75</v>
      </c>
      <c r="AA41" s="198">
        <v>21.92</v>
      </c>
      <c r="AB41" s="198">
        <v>0</v>
      </c>
      <c r="AC41" s="198">
        <v>6.72</v>
      </c>
      <c r="AD41" s="198">
        <v>0</v>
      </c>
      <c r="AE41" s="198">
        <v>0</v>
      </c>
      <c r="AF41" s="198">
        <v>0</v>
      </c>
      <c r="AG41" s="198">
        <v>25.71</v>
      </c>
      <c r="AH41" s="198">
        <v>0</v>
      </c>
      <c r="AI41" s="198">
        <v>0</v>
      </c>
      <c r="AJ41" s="198">
        <v>0</v>
      </c>
      <c r="AK41" s="198">
        <v>49.92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23.75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157.87</v>
      </c>
      <c r="L42" s="198">
        <v>63</v>
      </c>
      <c r="M42" s="198">
        <v>0</v>
      </c>
      <c r="N42" s="198">
        <v>28.7</v>
      </c>
      <c r="O42" s="198">
        <v>48.19</v>
      </c>
      <c r="P42" s="198">
        <v>49.29</v>
      </c>
      <c r="Q42" s="198">
        <v>5.3</v>
      </c>
      <c r="R42" s="198">
        <v>10.3</v>
      </c>
      <c r="S42" s="198">
        <v>6.41</v>
      </c>
      <c r="T42" s="198">
        <v>0</v>
      </c>
      <c r="U42" s="198">
        <v>316.58999999999997</v>
      </c>
      <c r="V42" s="198">
        <v>0</v>
      </c>
      <c r="W42" s="198">
        <v>0</v>
      </c>
      <c r="X42" s="198">
        <v>35.840000000000003</v>
      </c>
      <c r="Y42" s="198">
        <v>0</v>
      </c>
      <c r="Z42" s="198">
        <v>65.75</v>
      </c>
      <c r="AA42" s="198">
        <v>21.92</v>
      </c>
      <c r="AB42" s="198">
        <v>0</v>
      </c>
      <c r="AC42" s="198">
        <v>6.72</v>
      </c>
      <c r="AD42" s="198">
        <v>0</v>
      </c>
      <c r="AE42" s="198">
        <v>0</v>
      </c>
      <c r="AF42" s="198">
        <v>0</v>
      </c>
      <c r="AG42" s="198">
        <v>25.71</v>
      </c>
      <c r="AH42" s="198">
        <v>0</v>
      </c>
      <c r="AI42" s="198">
        <v>0</v>
      </c>
      <c r="AJ42" s="198">
        <v>0</v>
      </c>
      <c r="AK42" s="198">
        <v>49.92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23.75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157.87</v>
      </c>
      <c r="L43" s="198">
        <v>63</v>
      </c>
      <c r="M43" s="198">
        <v>0</v>
      </c>
      <c r="N43" s="198">
        <v>28.7</v>
      </c>
      <c r="O43" s="198">
        <v>48.19</v>
      </c>
      <c r="P43" s="198">
        <v>49.29</v>
      </c>
      <c r="Q43" s="198">
        <v>5.3</v>
      </c>
      <c r="R43" s="198">
        <v>10.3</v>
      </c>
      <c r="S43" s="198">
        <v>6.41</v>
      </c>
      <c r="T43" s="198">
        <v>0</v>
      </c>
      <c r="U43" s="198">
        <v>316.58999999999997</v>
      </c>
      <c r="V43" s="198">
        <v>0</v>
      </c>
      <c r="W43" s="198">
        <v>0</v>
      </c>
      <c r="X43" s="198">
        <v>35.840000000000003</v>
      </c>
      <c r="Y43" s="198">
        <v>0</v>
      </c>
      <c r="Z43" s="198">
        <v>65.75</v>
      </c>
      <c r="AA43" s="198">
        <v>21.92</v>
      </c>
      <c r="AB43" s="198">
        <v>0</v>
      </c>
      <c r="AC43" s="198">
        <v>6.72</v>
      </c>
      <c r="AD43" s="198">
        <v>0</v>
      </c>
      <c r="AE43" s="198">
        <v>0</v>
      </c>
      <c r="AF43" s="198">
        <v>0</v>
      </c>
      <c r="AG43" s="198">
        <v>26.03</v>
      </c>
      <c r="AH43" s="198">
        <v>0</v>
      </c>
      <c r="AI43" s="198">
        <v>0</v>
      </c>
      <c r="AJ43" s="198">
        <v>0</v>
      </c>
      <c r="AK43" s="198">
        <v>49.92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23.75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157.87</v>
      </c>
      <c r="L44" s="198">
        <v>63</v>
      </c>
      <c r="M44" s="198">
        <v>0</v>
      </c>
      <c r="N44" s="198">
        <v>28.7</v>
      </c>
      <c r="O44" s="198">
        <v>48.19</v>
      </c>
      <c r="P44" s="198">
        <v>49.29</v>
      </c>
      <c r="Q44" s="198">
        <v>5.3</v>
      </c>
      <c r="R44" s="198">
        <v>10.3</v>
      </c>
      <c r="S44" s="198">
        <v>6.41</v>
      </c>
      <c r="T44" s="198">
        <v>0</v>
      </c>
      <c r="U44" s="198">
        <v>316.58999999999997</v>
      </c>
      <c r="V44" s="198">
        <v>0</v>
      </c>
      <c r="W44" s="198">
        <v>0</v>
      </c>
      <c r="X44" s="198">
        <v>35.840000000000003</v>
      </c>
      <c r="Y44" s="198">
        <v>0</v>
      </c>
      <c r="Z44" s="198">
        <v>65.75</v>
      </c>
      <c r="AA44" s="198">
        <v>21.92</v>
      </c>
      <c r="AB44" s="198">
        <v>0</v>
      </c>
      <c r="AC44" s="198">
        <v>6.72</v>
      </c>
      <c r="AD44" s="198">
        <v>0</v>
      </c>
      <c r="AE44" s="198">
        <v>0</v>
      </c>
      <c r="AF44" s="198">
        <v>0</v>
      </c>
      <c r="AG44" s="198">
        <v>26.03</v>
      </c>
      <c r="AH44" s="198">
        <v>0</v>
      </c>
      <c r="AI44" s="198">
        <v>0</v>
      </c>
      <c r="AJ44" s="198">
        <v>0</v>
      </c>
      <c r="AK44" s="198">
        <v>49.92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23.75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157.87</v>
      </c>
      <c r="L45" s="198">
        <v>63</v>
      </c>
      <c r="M45" s="198">
        <v>0</v>
      </c>
      <c r="N45" s="198">
        <v>28.7</v>
      </c>
      <c r="O45" s="198">
        <v>48.19</v>
      </c>
      <c r="P45" s="198">
        <v>49.29</v>
      </c>
      <c r="Q45" s="198">
        <v>5.3</v>
      </c>
      <c r="R45" s="198">
        <v>10.3</v>
      </c>
      <c r="S45" s="198">
        <v>6.41</v>
      </c>
      <c r="T45" s="198">
        <v>0</v>
      </c>
      <c r="U45" s="198">
        <v>316.58999999999997</v>
      </c>
      <c r="V45" s="198">
        <v>0</v>
      </c>
      <c r="W45" s="198">
        <v>0</v>
      </c>
      <c r="X45" s="198">
        <v>35.840000000000003</v>
      </c>
      <c r="Y45" s="198">
        <v>0</v>
      </c>
      <c r="Z45" s="198">
        <v>65.75</v>
      </c>
      <c r="AA45" s="198">
        <v>21.92</v>
      </c>
      <c r="AB45" s="198">
        <v>0</v>
      </c>
      <c r="AC45" s="198">
        <v>6.72</v>
      </c>
      <c r="AD45" s="198">
        <v>0</v>
      </c>
      <c r="AE45" s="198">
        <v>0</v>
      </c>
      <c r="AF45" s="198">
        <v>0</v>
      </c>
      <c r="AG45" s="198">
        <v>25.39</v>
      </c>
      <c r="AH45" s="198">
        <v>0</v>
      </c>
      <c r="AI45" s="198">
        <v>0</v>
      </c>
      <c r="AJ45" s="198">
        <v>0</v>
      </c>
      <c r="AK45" s="198">
        <v>49.92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23.75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157.87</v>
      </c>
      <c r="L46" s="198">
        <v>63</v>
      </c>
      <c r="M46" s="198">
        <v>0</v>
      </c>
      <c r="N46" s="198">
        <v>28.7</v>
      </c>
      <c r="O46" s="198">
        <v>48.19</v>
      </c>
      <c r="P46" s="198">
        <v>49.29</v>
      </c>
      <c r="Q46" s="198">
        <v>5.3</v>
      </c>
      <c r="R46" s="198">
        <v>10.3</v>
      </c>
      <c r="S46" s="198">
        <v>6.41</v>
      </c>
      <c r="T46" s="198">
        <v>0</v>
      </c>
      <c r="U46" s="198">
        <v>316.58999999999997</v>
      </c>
      <c r="V46" s="198">
        <v>0</v>
      </c>
      <c r="W46" s="198">
        <v>0</v>
      </c>
      <c r="X46" s="198">
        <v>35.840000000000003</v>
      </c>
      <c r="Y46" s="198">
        <v>0</v>
      </c>
      <c r="Z46" s="198">
        <v>65.75</v>
      </c>
      <c r="AA46" s="198">
        <v>21.92</v>
      </c>
      <c r="AB46" s="198">
        <v>0</v>
      </c>
      <c r="AC46" s="198">
        <v>6.72</v>
      </c>
      <c r="AD46" s="198">
        <v>0</v>
      </c>
      <c r="AE46" s="198">
        <v>0</v>
      </c>
      <c r="AF46" s="198">
        <v>0</v>
      </c>
      <c r="AG46" s="198">
        <v>26.35</v>
      </c>
      <c r="AH46" s="198">
        <v>0</v>
      </c>
      <c r="AI46" s="198">
        <v>0</v>
      </c>
      <c r="AJ46" s="198">
        <v>0</v>
      </c>
      <c r="AK46" s="198">
        <v>49.92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23.75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157.87</v>
      </c>
      <c r="L47" s="198">
        <v>9</v>
      </c>
      <c r="M47" s="198">
        <v>0</v>
      </c>
      <c r="N47" s="198">
        <v>28.7</v>
      </c>
      <c r="O47" s="198">
        <v>48.19</v>
      </c>
      <c r="P47" s="198">
        <v>49.29</v>
      </c>
      <c r="Q47" s="198">
        <v>5.3</v>
      </c>
      <c r="R47" s="198">
        <v>10.3</v>
      </c>
      <c r="S47" s="198">
        <v>6.41</v>
      </c>
      <c r="T47" s="198">
        <v>0</v>
      </c>
      <c r="U47" s="198">
        <v>316.58999999999997</v>
      </c>
      <c r="V47" s="198">
        <v>0</v>
      </c>
      <c r="W47" s="198">
        <v>0</v>
      </c>
      <c r="X47" s="198">
        <v>35.840000000000003</v>
      </c>
      <c r="Y47" s="198">
        <v>0</v>
      </c>
      <c r="Z47" s="198">
        <v>65.75</v>
      </c>
      <c r="AA47" s="198">
        <v>21.92</v>
      </c>
      <c r="AB47" s="198">
        <v>0</v>
      </c>
      <c r="AC47" s="198">
        <v>6.72</v>
      </c>
      <c r="AD47" s="198">
        <v>0</v>
      </c>
      <c r="AE47" s="198">
        <v>0</v>
      </c>
      <c r="AF47" s="198">
        <v>0</v>
      </c>
      <c r="AG47" s="198">
        <v>26.03</v>
      </c>
      <c r="AH47" s="198">
        <v>0</v>
      </c>
      <c r="AI47" s="198">
        <v>0</v>
      </c>
      <c r="AJ47" s="198">
        <v>0</v>
      </c>
      <c r="AK47" s="198">
        <v>49.92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23.75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157.87</v>
      </c>
      <c r="L48" s="198">
        <v>9</v>
      </c>
      <c r="M48" s="198">
        <v>0</v>
      </c>
      <c r="N48" s="198">
        <v>28.7</v>
      </c>
      <c r="O48" s="198">
        <v>48.19</v>
      </c>
      <c r="P48" s="198">
        <v>49.29</v>
      </c>
      <c r="Q48" s="198">
        <v>5.3</v>
      </c>
      <c r="R48" s="198">
        <v>10.3</v>
      </c>
      <c r="S48" s="198">
        <v>6.41</v>
      </c>
      <c r="T48" s="198">
        <v>0</v>
      </c>
      <c r="U48" s="198">
        <v>316.58999999999997</v>
      </c>
      <c r="V48" s="198">
        <v>0</v>
      </c>
      <c r="W48" s="198">
        <v>0</v>
      </c>
      <c r="X48" s="198">
        <v>35.840000000000003</v>
      </c>
      <c r="Y48" s="198">
        <v>0</v>
      </c>
      <c r="Z48" s="198">
        <v>65.75</v>
      </c>
      <c r="AA48" s="198">
        <v>21.92</v>
      </c>
      <c r="AB48" s="198">
        <v>0</v>
      </c>
      <c r="AC48" s="198">
        <v>7.43</v>
      </c>
      <c r="AD48" s="198">
        <v>0</v>
      </c>
      <c r="AE48" s="198">
        <v>0</v>
      </c>
      <c r="AF48" s="198">
        <v>0</v>
      </c>
      <c r="AG48" s="198">
        <v>26.03</v>
      </c>
      <c r="AH48" s="198">
        <v>0</v>
      </c>
      <c r="AI48" s="198">
        <v>0</v>
      </c>
      <c r="AJ48" s="198">
        <v>0</v>
      </c>
      <c r="AK48" s="198">
        <v>49.92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23.75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157.87</v>
      </c>
      <c r="L49" s="198">
        <v>9</v>
      </c>
      <c r="M49" s="198">
        <v>0</v>
      </c>
      <c r="N49" s="198">
        <v>28.7</v>
      </c>
      <c r="O49" s="198">
        <v>48.19</v>
      </c>
      <c r="P49" s="198">
        <v>49.29</v>
      </c>
      <c r="Q49" s="198">
        <v>5.3</v>
      </c>
      <c r="R49" s="198">
        <v>10.3</v>
      </c>
      <c r="S49" s="198">
        <v>6.41</v>
      </c>
      <c r="T49" s="198">
        <v>0</v>
      </c>
      <c r="U49" s="198">
        <v>316.58999999999997</v>
      </c>
      <c r="V49" s="198">
        <v>0</v>
      </c>
      <c r="W49" s="198">
        <v>0</v>
      </c>
      <c r="X49" s="198">
        <v>35.840000000000003</v>
      </c>
      <c r="Y49" s="198">
        <v>0</v>
      </c>
      <c r="Z49" s="198">
        <v>65.75</v>
      </c>
      <c r="AA49" s="198">
        <v>21.92</v>
      </c>
      <c r="AB49" s="198">
        <v>0</v>
      </c>
      <c r="AC49" s="198">
        <v>7.43</v>
      </c>
      <c r="AD49" s="198">
        <v>0</v>
      </c>
      <c r="AE49" s="198">
        <v>0</v>
      </c>
      <c r="AF49" s="198">
        <v>0</v>
      </c>
      <c r="AG49" s="198">
        <v>26.03</v>
      </c>
      <c r="AH49" s="198">
        <v>0</v>
      </c>
      <c r="AI49" s="198">
        <v>0</v>
      </c>
      <c r="AJ49" s="198">
        <v>0</v>
      </c>
      <c r="AK49" s="198">
        <v>49.92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23.75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157.87</v>
      </c>
      <c r="L50" s="198">
        <v>9</v>
      </c>
      <c r="M50" s="198">
        <v>0</v>
      </c>
      <c r="N50" s="198">
        <v>28.7</v>
      </c>
      <c r="O50" s="198">
        <v>48.19</v>
      </c>
      <c r="P50" s="198">
        <v>49.29</v>
      </c>
      <c r="Q50" s="198">
        <v>5.3</v>
      </c>
      <c r="R50" s="198">
        <v>10.3</v>
      </c>
      <c r="S50" s="198">
        <v>6.41</v>
      </c>
      <c r="T50" s="198">
        <v>0</v>
      </c>
      <c r="U50" s="198">
        <v>316.58999999999997</v>
      </c>
      <c r="V50" s="198">
        <v>0</v>
      </c>
      <c r="W50" s="198">
        <v>0</v>
      </c>
      <c r="X50" s="198">
        <v>35.840000000000003</v>
      </c>
      <c r="Y50" s="198">
        <v>0</v>
      </c>
      <c r="Z50" s="198">
        <v>65.75</v>
      </c>
      <c r="AA50" s="198">
        <v>21.92</v>
      </c>
      <c r="AB50" s="198">
        <v>0</v>
      </c>
      <c r="AC50" s="198">
        <v>7.43</v>
      </c>
      <c r="AD50" s="198">
        <v>0</v>
      </c>
      <c r="AE50" s="198">
        <v>0</v>
      </c>
      <c r="AF50" s="198">
        <v>0</v>
      </c>
      <c r="AG50" s="198">
        <v>26.03</v>
      </c>
      <c r="AH50" s="198">
        <v>0</v>
      </c>
      <c r="AI50" s="198">
        <v>0</v>
      </c>
      <c r="AJ50" s="198">
        <v>0</v>
      </c>
      <c r="AK50" s="198">
        <v>49.92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23.75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157.87</v>
      </c>
      <c r="L51" s="198">
        <v>9</v>
      </c>
      <c r="M51" s="198">
        <v>0</v>
      </c>
      <c r="N51" s="198">
        <v>28.7</v>
      </c>
      <c r="O51" s="198">
        <v>48.19</v>
      </c>
      <c r="P51" s="198">
        <v>49.29</v>
      </c>
      <c r="Q51" s="198">
        <v>5.3</v>
      </c>
      <c r="R51" s="198">
        <v>10.3</v>
      </c>
      <c r="S51" s="198">
        <v>6.41</v>
      </c>
      <c r="T51" s="198">
        <v>0</v>
      </c>
      <c r="U51" s="198">
        <v>316.58999999999997</v>
      </c>
      <c r="V51" s="198">
        <v>0</v>
      </c>
      <c r="W51" s="198">
        <v>0</v>
      </c>
      <c r="X51" s="198">
        <v>35.840000000000003</v>
      </c>
      <c r="Y51" s="198">
        <v>0</v>
      </c>
      <c r="Z51" s="198">
        <v>65.75</v>
      </c>
      <c r="AA51" s="198">
        <v>21.92</v>
      </c>
      <c r="AB51" s="198">
        <v>0</v>
      </c>
      <c r="AC51" s="198">
        <v>7.43</v>
      </c>
      <c r="AD51" s="198">
        <v>0</v>
      </c>
      <c r="AE51" s="198">
        <v>0</v>
      </c>
      <c r="AF51" s="198">
        <v>0</v>
      </c>
      <c r="AG51" s="198">
        <v>26.03</v>
      </c>
      <c r="AH51" s="198">
        <v>0</v>
      </c>
      <c r="AI51" s="198">
        <v>0</v>
      </c>
      <c r="AJ51" s="198">
        <v>0</v>
      </c>
      <c r="AK51" s="198">
        <v>49.92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23.75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157.87</v>
      </c>
      <c r="L52" s="198">
        <v>9</v>
      </c>
      <c r="M52" s="198">
        <v>0</v>
      </c>
      <c r="N52" s="198">
        <v>28.7</v>
      </c>
      <c r="O52" s="198">
        <v>48.19</v>
      </c>
      <c r="P52" s="198">
        <v>49.29</v>
      </c>
      <c r="Q52" s="198">
        <v>5.3</v>
      </c>
      <c r="R52" s="198">
        <v>10.3</v>
      </c>
      <c r="S52" s="198">
        <v>6.41</v>
      </c>
      <c r="T52" s="198">
        <v>0</v>
      </c>
      <c r="U52" s="198">
        <v>316.58999999999997</v>
      </c>
      <c r="V52" s="198">
        <v>0</v>
      </c>
      <c r="W52" s="198">
        <v>0</v>
      </c>
      <c r="X52" s="198">
        <v>35.840000000000003</v>
      </c>
      <c r="Y52" s="198">
        <v>0</v>
      </c>
      <c r="Z52" s="198">
        <v>65.75</v>
      </c>
      <c r="AA52" s="198">
        <v>21.92</v>
      </c>
      <c r="AB52" s="198">
        <v>0</v>
      </c>
      <c r="AC52" s="198">
        <v>7.43</v>
      </c>
      <c r="AD52" s="198">
        <v>0</v>
      </c>
      <c r="AE52" s="198">
        <v>0</v>
      </c>
      <c r="AF52" s="198">
        <v>0</v>
      </c>
      <c r="AG52" s="198">
        <v>26.03</v>
      </c>
      <c r="AH52" s="198">
        <v>0</v>
      </c>
      <c r="AI52" s="198">
        <v>0</v>
      </c>
      <c r="AJ52" s="198">
        <v>0</v>
      </c>
      <c r="AK52" s="198">
        <v>49.92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23.75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157.87</v>
      </c>
      <c r="L53" s="198">
        <v>15</v>
      </c>
      <c r="M53" s="198">
        <v>0</v>
      </c>
      <c r="N53" s="198">
        <v>28.7</v>
      </c>
      <c r="O53" s="198">
        <v>48.19</v>
      </c>
      <c r="P53" s="198">
        <v>49.29</v>
      </c>
      <c r="Q53" s="198">
        <v>5.07</v>
      </c>
      <c r="R53" s="198">
        <v>9.85</v>
      </c>
      <c r="S53" s="198">
        <v>6.13</v>
      </c>
      <c r="T53" s="198">
        <v>0</v>
      </c>
      <c r="U53" s="198">
        <v>316.58999999999997</v>
      </c>
      <c r="V53" s="198">
        <v>0</v>
      </c>
      <c r="W53" s="198">
        <v>0</v>
      </c>
      <c r="X53" s="198">
        <v>35.840000000000003</v>
      </c>
      <c r="Y53" s="198">
        <v>0</v>
      </c>
      <c r="Z53" s="198">
        <v>65.75</v>
      </c>
      <c r="AA53" s="198">
        <v>21.92</v>
      </c>
      <c r="AB53" s="198">
        <v>0</v>
      </c>
      <c r="AC53" s="198">
        <v>7.43</v>
      </c>
      <c r="AD53" s="198">
        <v>0</v>
      </c>
      <c r="AE53" s="198">
        <v>0</v>
      </c>
      <c r="AF53" s="198">
        <v>0</v>
      </c>
      <c r="AG53" s="198">
        <v>26.03</v>
      </c>
      <c r="AH53" s="198">
        <v>0</v>
      </c>
      <c r="AI53" s="198">
        <v>0</v>
      </c>
      <c r="AJ53" s="198">
        <v>0</v>
      </c>
      <c r="AK53" s="198">
        <v>49.92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23.75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143.49</v>
      </c>
      <c r="L54" s="198">
        <v>9</v>
      </c>
      <c r="M54" s="198">
        <v>0</v>
      </c>
      <c r="N54" s="198">
        <v>28.7</v>
      </c>
      <c r="O54" s="198">
        <v>48.19</v>
      </c>
      <c r="P54" s="198">
        <v>49.29</v>
      </c>
      <c r="Q54" s="198">
        <v>1.75</v>
      </c>
      <c r="R54" s="198">
        <v>3.66</v>
      </c>
      <c r="S54" s="198">
        <v>2.63</v>
      </c>
      <c r="T54" s="198">
        <v>0</v>
      </c>
      <c r="U54" s="198">
        <v>316.58999999999997</v>
      </c>
      <c r="V54" s="198">
        <v>0</v>
      </c>
      <c r="W54" s="198">
        <v>0</v>
      </c>
      <c r="X54" s="198">
        <v>35.840000000000003</v>
      </c>
      <c r="Y54" s="198">
        <v>0</v>
      </c>
      <c r="Z54" s="198">
        <v>65.75</v>
      </c>
      <c r="AA54" s="198">
        <v>21.92</v>
      </c>
      <c r="AB54" s="198">
        <v>0</v>
      </c>
      <c r="AC54" s="198">
        <v>7.43</v>
      </c>
      <c r="AD54" s="198">
        <v>0</v>
      </c>
      <c r="AE54" s="198">
        <v>0</v>
      </c>
      <c r="AF54" s="198">
        <v>0</v>
      </c>
      <c r="AG54" s="198">
        <v>26.03</v>
      </c>
      <c r="AH54" s="198">
        <v>0</v>
      </c>
      <c r="AI54" s="198">
        <v>0</v>
      </c>
      <c r="AJ54" s="198">
        <v>0</v>
      </c>
      <c r="AK54" s="198">
        <v>49.92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23.75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73.209999999999994</v>
      </c>
      <c r="L55" s="198">
        <v>9</v>
      </c>
      <c r="M55" s="198">
        <v>0</v>
      </c>
      <c r="N55" s="198">
        <v>28.7</v>
      </c>
      <c r="O55" s="198">
        <v>48.19</v>
      </c>
      <c r="P55" s="198">
        <v>49.29</v>
      </c>
      <c r="Q55" s="198">
        <v>1.75</v>
      </c>
      <c r="R55" s="198">
        <v>3.66</v>
      </c>
      <c r="S55" s="198">
        <v>2.63</v>
      </c>
      <c r="T55" s="198">
        <v>0</v>
      </c>
      <c r="U55" s="198">
        <v>316.58999999999997</v>
      </c>
      <c r="V55" s="198">
        <v>0</v>
      </c>
      <c r="W55" s="198">
        <v>0</v>
      </c>
      <c r="X55" s="198">
        <v>19.13</v>
      </c>
      <c r="Y55" s="198">
        <v>0</v>
      </c>
      <c r="Z55" s="198">
        <v>65.75</v>
      </c>
      <c r="AA55" s="198">
        <v>21.92</v>
      </c>
      <c r="AB55" s="198">
        <v>0</v>
      </c>
      <c r="AC55" s="198">
        <v>7.43</v>
      </c>
      <c r="AD55" s="198">
        <v>0</v>
      </c>
      <c r="AE55" s="198">
        <v>0</v>
      </c>
      <c r="AF55" s="198">
        <v>0</v>
      </c>
      <c r="AG55" s="198">
        <v>26.03</v>
      </c>
      <c r="AH55" s="198">
        <v>0</v>
      </c>
      <c r="AI55" s="198">
        <v>0</v>
      </c>
      <c r="AJ55" s="198">
        <v>0</v>
      </c>
      <c r="AK55" s="198">
        <v>49.92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23.75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73.209999999999994</v>
      </c>
      <c r="L56" s="198">
        <v>9</v>
      </c>
      <c r="M56" s="198">
        <v>0</v>
      </c>
      <c r="N56" s="198">
        <v>28.7</v>
      </c>
      <c r="O56" s="198">
        <v>48.19</v>
      </c>
      <c r="P56" s="198">
        <v>49.29</v>
      </c>
      <c r="Q56" s="198">
        <v>1.75</v>
      </c>
      <c r="R56" s="198">
        <v>3.66</v>
      </c>
      <c r="S56" s="198">
        <v>2.63</v>
      </c>
      <c r="T56" s="198">
        <v>0</v>
      </c>
      <c r="U56" s="198">
        <v>316.58999999999997</v>
      </c>
      <c r="V56" s="198">
        <v>0</v>
      </c>
      <c r="W56" s="198">
        <v>0</v>
      </c>
      <c r="X56" s="198">
        <v>14.35</v>
      </c>
      <c r="Y56" s="198">
        <v>0</v>
      </c>
      <c r="Z56" s="198">
        <v>65.75</v>
      </c>
      <c r="AA56" s="198">
        <v>9.16</v>
      </c>
      <c r="AB56" s="198">
        <v>0</v>
      </c>
      <c r="AC56" s="198">
        <v>7.43</v>
      </c>
      <c r="AD56" s="198">
        <v>0</v>
      </c>
      <c r="AE56" s="198">
        <v>0</v>
      </c>
      <c r="AF56" s="198">
        <v>0</v>
      </c>
      <c r="AG56" s="198">
        <v>26.03</v>
      </c>
      <c r="AH56" s="198">
        <v>0</v>
      </c>
      <c r="AI56" s="198">
        <v>0</v>
      </c>
      <c r="AJ56" s="198">
        <v>0</v>
      </c>
      <c r="AK56" s="198">
        <v>49.92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23.75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95.66</v>
      </c>
      <c r="L57" s="198">
        <v>9</v>
      </c>
      <c r="M57" s="198">
        <v>0</v>
      </c>
      <c r="N57" s="198">
        <v>28.7</v>
      </c>
      <c r="O57" s="198">
        <v>48.19</v>
      </c>
      <c r="P57" s="198">
        <v>49.29</v>
      </c>
      <c r="Q57" s="198">
        <v>1.75</v>
      </c>
      <c r="R57" s="198">
        <v>3.66</v>
      </c>
      <c r="S57" s="198">
        <v>2.63</v>
      </c>
      <c r="T57" s="198">
        <v>0</v>
      </c>
      <c r="U57" s="198">
        <v>316.58999999999997</v>
      </c>
      <c r="V57" s="198">
        <v>0</v>
      </c>
      <c r="W57" s="198">
        <v>0</v>
      </c>
      <c r="X57" s="198">
        <v>35.840000000000003</v>
      </c>
      <c r="Y57" s="198">
        <v>0</v>
      </c>
      <c r="Z57" s="198">
        <v>65.75</v>
      </c>
      <c r="AA57" s="198">
        <v>9.16</v>
      </c>
      <c r="AB57" s="198">
        <v>0</v>
      </c>
      <c r="AC57" s="198">
        <v>7.43</v>
      </c>
      <c r="AD57" s="198">
        <v>0</v>
      </c>
      <c r="AE57" s="198">
        <v>0</v>
      </c>
      <c r="AF57" s="198">
        <v>0</v>
      </c>
      <c r="AG57" s="198">
        <v>26.35</v>
      </c>
      <c r="AH57" s="198">
        <v>0</v>
      </c>
      <c r="AI57" s="198">
        <v>0</v>
      </c>
      <c r="AJ57" s="198">
        <v>0</v>
      </c>
      <c r="AK57" s="198">
        <v>49.92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23.75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73.209999999999994</v>
      </c>
      <c r="L58" s="198">
        <v>9</v>
      </c>
      <c r="M58" s="198">
        <v>0</v>
      </c>
      <c r="N58" s="198">
        <v>28.7</v>
      </c>
      <c r="O58" s="198">
        <v>48.19</v>
      </c>
      <c r="P58" s="198">
        <v>49.29</v>
      </c>
      <c r="Q58" s="198">
        <v>1.75</v>
      </c>
      <c r="R58" s="198">
        <v>3.66</v>
      </c>
      <c r="S58" s="198">
        <v>2.63</v>
      </c>
      <c r="T58" s="198">
        <v>0</v>
      </c>
      <c r="U58" s="198">
        <v>316.58999999999997</v>
      </c>
      <c r="V58" s="198">
        <v>0</v>
      </c>
      <c r="W58" s="198">
        <v>0</v>
      </c>
      <c r="X58" s="198">
        <v>14.35</v>
      </c>
      <c r="Y58" s="198">
        <v>0</v>
      </c>
      <c r="Z58" s="198">
        <v>65.75</v>
      </c>
      <c r="AA58" s="198">
        <v>9.16</v>
      </c>
      <c r="AB58" s="198">
        <v>0</v>
      </c>
      <c r="AC58" s="198">
        <v>7.43</v>
      </c>
      <c r="AD58" s="198">
        <v>0</v>
      </c>
      <c r="AE58" s="198">
        <v>0</v>
      </c>
      <c r="AF58" s="198">
        <v>0</v>
      </c>
      <c r="AG58" s="198">
        <v>25.71</v>
      </c>
      <c r="AH58" s="198">
        <v>0</v>
      </c>
      <c r="AI58" s="198">
        <v>0</v>
      </c>
      <c r="AJ58" s="198">
        <v>0</v>
      </c>
      <c r="AK58" s="198">
        <v>49.92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23.75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73.209999999999994</v>
      </c>
      <c r="L59" s="198">
        <v>9</v>
      </c>
      <c r="M59" s="198">
        <v>0</v>
      </c>
      <c r="N59" s="198">
        <v>28.7</v>
      </c>
      <c r="O59" s="198">
        <v>48.19</v>
      </c>
      <c r="P59" s="198">
        <v>49.29</v>
      </c>
      <c r="Q59" s="198">
        <v>1.67</v>
      </c>
      <c r="R59" s="198">
        <v>3.66</v>
      </c>
      <c r="S59" s="198">
        <v>2.52</v>
      </c>
      <c r="T59" s="198">
        <v>0</v>
      </c>
      <c r="U59" s="198">
        <v>316.58999999999997</v>
      </c>
      <c r="V59" s="198">
        <v>0</v>
      </c>
      <c r="W59" s="198">
        <v>0</v>
      </c>
      <c r="X59" s="198">
        <v>14.35</v>
      </c>
      <c r="Y59" s="198">
        <v>0</v>
      </c>
      <c r="Z59" s="198">
        <v>65.75</v>
      </c>
      <c r="AA59" s="198">
        <v>9.15</v>
      </c>
      <c r="AB59" s="198">
        <v>0</v>
      </c>
      <c r="AC59" s="198">
        <v>7.43</v>
      </c>
      <c r="AD59" s="198">
        <v>0</v>
      </c>
      <c r="AE59" s="198">
        <v>0</v>
      </c>
      <c r="AF59" s="198">
        <v>0</v>
      </c>
      <c r="AG59" s="198">
        <v>26.03</v>
      </c>
      <c r="AH59" s="198">
        <v>0</v>
      </c>
      <c r="AI59" s="198">
        <v>0</v>
      </c>
      <c r="AJ59" s="198">
        <v>0</v>
      </c>
      <c r="AK59" s="198">
        <v>49.92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23.75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73.209999999999994</v>
      </c>
      <c r="L60" s="198">
        <v>9</v>
      </c>
      <c r="M60" s="198">
        <v>0</v>
      </c>
      <c r="N60" s="198">
        <v>28.7</v>
      </c>
      <c r="O60" s="198">
        <v>48.19</v>
      </c>
      <c r="P60" s="198">
        <v>49.29</v>
      </c>
      <c r="Q60" s="198">
        <v>1.67</v>
      </c>
      <c r="R60" s="198">
        <v>3.66</v>
      </c>
      <c r="S60" s="198">
        <v>2.52</v>
      </c>
      <c r="T60" s="198">
        <v>0</v>
      </c>
      <c r="U60" s="198">
        <v>316.58999999999997</v>
      </c>
      <c r="V60" s="198">
        <v>0</v>
      </c>
      <c r="W60" s="198">
        <v>0</v>
      </c>
      <c r="X60" s="198">
        <v>4.78</v>
      </c>
      <c r="Y60" s="198">
        <v>0</v>
      </c>
      <c r="Z60" s="198">
        <v>65.75</v>
      </c>
      <c r="AA60" s="198">
        <v>9.15</v>
      </c>
      <c r="AB60" s="198">
        <v>0</v>
      </c>
      <c r="AC60" s="198">
        <v>7.43</v>
      </c>
      <c r="AD60" s="198">
        <v>0</v>
      </c>
      <c r="AE60" s="198">
        <v>0</v>
      </c>
      <c r="AF60" s="198">
        <v>0</v>
      </c>
      <c r="AG60" s="198">
        <v>26.35</v>
      </c>
      <c r="AH60" s="198">
        <v>0</v>
      </c>
      <c r="AI60" s="198">
        <v>0</v>
      </c>
      <c r="AJ60" s="198">
        <v>0</v>
      </c>
      <c r="AK60" s="198">
        <v>35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23.75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95.66</v>
      </c>
      <c r="L61" s="198">
        <v>9</v>
      </c>
      <c r="M61" s="198">
        <v>0</v>
      </c>
      <c r="N61" s="198">
        <v>28.7</v>
      </c>
      <c r="O61" s="198">
        <v>48.19</v>
      </c>
      <c r="P61" s="198">
        <v>49.29</v>
      </c>
      <c r="Q61" s="198">
        <v>1.67</v>
      </c>
      <c r="R61" s="198">
        <v>3.66</v>
      </c>
      <c r="S61" s="198">
        <v>2.52</v>
      </c>
      <c r="T61" s="198">
        <v>0</v>
      </c>
      <c r="U61" s="198">
        <v>316.58999999999997</v>
      </c>
      <c r="V61" s="198">
        <v>0</v>
      </c>
      <c r="W61" s="198">
        <v>0</v>
      </c>
      <c r="X61" s="198">
        <v>35.840000000000003</v>
      </c>
      <c r="Y61" s="198">
        <v>0</v>
      </c>
      <c r="Z61" s="198">
        <v>65.75</v>
      </c>
      <c r="AA61" s="198">
        <v>9.15</v>
      </c>
      <c r="AB61" s="198">
        <v>0</v>
      </c>
      <c r="AC61" s="198">
        <v>7.43</v>
      </c>
      <c r="AD61" s="198">
        <v>0</v>
      </c>
      <c r="AE61" s="198">
        <v>0</v>
      </c>
      <c r="AF61" s="198">
        <v>0</v>
      </c>
      <c r="AG61" s="198">
        <v>26.35</v>
      </c>
      <c r="AH61" s="198">
        <v>0</v>
      </c>
      <c r="AI61" s="198">
        <v>0</v>
      </c>
      <c r="AJ61" s="198">
        <v>0</v>
      </c>
      <c r="AK61" s="198">
        <v>49.92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23.75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73.209999999999994</v>
      </c>
      <c r="L62" s="198">
        <v>9</v>
      </c>
      <c r="M62" s="198">
        <v>0</v>
      </c>
      <c r="N62" s="198">
        <v>28.7</v>
      </c>
      <c r="O62" s="198">
        <v>48.19</v>
      </c>
      <c r="P62" s="198">
        <v>49.29</v>
      </c>
      <c r="Q62" s="198">
        <v>1.67</v>
      </c>
      <c r="R62" s="198">
        <v>3.66</v>
      </c>
      <c r="S62" s="198">
        <v>2.52</v>
      </c>
      <c r="T62" s="198">
        <v>0</v>
      </c>
      <c r="U62" s="198">
        <v>316.58999999999997</v>
      </c>
      <c r="V62" s="198">
        <v>0</v>
      </c>
      <c r="W62" s="198">
        <v>0</v>
      </c>
      <c r="X62" s="198">
        <v>35.840000000000003</v>
      </c>
      <c r="Y62" s="198">
        <v>0</v>
      </c>
      <c r="Z62" s="198">
        <v>65.75</v>
      </c>
      <c r="AA62" s="198">
        <v>9.15</v>
      </c>
      <c r="AB62" s="198">
        <v>0</v>
      </c>
      <c r="AC62" s="198">
        <v>7.43</v>
      </c>
      <c r="AD62" s="198">
        <v>0</v>
      </c>
      <c r="AE62" s="198">
        <v>0</v>
      </c>
      <c r="AF62" s="198">
        <v>0</v>
      </c>
      <c r="AG62" s="198">
        <v>26.35</v>
      </c>
      <c r="AH62" s="198">
        <v>0</v>
      </c>
      <c r="AI62" s="198">
        <v>0</v>
      </c>
      <c r="AJ62" s="198">
        <v>0</v>
      </c>
      <c r="AK62" s="198">
        <v>49.92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23.75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70.03</v>
      </c>
      <c r="L63" s="198">
        <v>9</v>
      </c>
      <c r="M63" s="198">
        <v>0</v>
      </c>
      <c r="N63" s="198">
        <v>28.7</v>
      </c>
      <c r="O63" s="198">
        <v>48.19</v>
      </c>
      <c r="P63" s="198">
        <v>49.29</v>
      </c>
      <c r="Q63" s="198">
        <v>1.67</v>
      </c>
      <c r="R63" s="198">
        <v>3.66</v>
      </c>
      <c r="S63" s="198">
        <v>2.52</v>
      </c>
      <c r="T63" s="198">
        <v>0</v>
      </c>
      <c r="U63" s="198">
        <v>316.58999999999997</v>
      </c>
      <c r="V63" s="198">
        <v>0</v>
      </c>
      <c r="W63" s="198">
        <v>0</v>
      </c>
      <c r="X63" s="198">
        <v>26.78</v>
      </c>
      <c r="Y63" s="198">
        <v>0</v>
      </c>
      <c r="Z63" s="198">
        <v>65.75</v>
      </c>
      <c r="AA63" s="198">
        <v>9.15</v>
      </c>
      <c r="AB63" s="198">
        <v>0</v>
      </c>
      <c r="AC63" s="198">
        <v>7.43</v>
      </c>
      <c r="AD63" s="198">
        <v>0</v>
      </c>
      <c r="AE63" s="198">
        <v>0</v>
      </c>
      <c r="AF63" s="198">
        <v>0</v>
      </c>
      <c r="AG63" s="198">
        <v>25.71</v>
      </c>
      <c r="AH63" s="198">
        <v>0</v>
      </c>
      <c r="AI63" s="198">
        <v>0</v>
      </c>
      <c r="AJ63" s="198">
        <v>0</v>
      </c>
      <c r="AK63" s="198">
        <v>45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23.75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105.23</v>
      </c>
      <c r="L64" s="198">
        <v>9</v>
      </c>
      <c r="M64" s="198">
        <v>0</v>
      </c>
      <c r="N64" s="198">
        <v>28.7</v>
      </c>
      <c r="O64" s="198">
        <v>48.19</v>
      </c>
      <c r="P64" s="198">
        <v>49.29</v>
      </c>
      <c r="Q64" s="198">
        <v>1.67</v>
      </c>
      <c r="R64" s="198">
        <v>3.66</v>
      </c>
      <c r="S64" s="198">
        <v>2.52</v>
      </c>
      <c r="T64" s="198">
        <v>0</v>
      </c>
      <c r="U64" s="198">
        <v>316.58999999999997</v>
      </c>
      <c r="V64" s="198">
        <v>0</v>
      </c>
      <c r="W64" s="198">
        <v>0</v>
      </c>
      <c r="X64" s="198">
        <v>35.840000000000003</v>
      </c>
      <c r="Y64" s="198">
        <v>0</v>
      </c>
      <c r="Z64" s="198">
        <v>65.75</v>
      </c>
      <c r="AA64" s="198">
        <v>9.15</v>
      </c>
      <c r="AB64" s="198">
        <v>0</v>
      </c>
      <c r="AC64" s="198">
        <v>3.54</v>
      </c>
      <c r="AD64" s="198">
        <v>0</v>
      </c>
      <c r="AE64" s="198">
        <v>0</v>
      </c>
      <c r="AF64" s="198">
        <v>0</v>
      </c>
      <c r="AG64" s="198">
        <v>22</v>
      </c>
      <c r="AH64" s="198">
        <v>0</v>
      </c>
      <c r="AI64" s="198">
        <v>0</v>
      </c>
      <c r="AJ64" s="198">
        <v>0</v>
      </c>
      <c r="AK64" s="198">
        <v>49.92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23.75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95.66</v>
      </c>
      <c r="L65" s="198">
        <v>9</v>
      </c>
      <c r="M65" s="198">
        <v>0</v>
      </c>
      <c r="N65" s="198">
        <v>28.7</v>
      </c>
      <c r="O65" s="198">
        <v>48.19</v>
      </c>
      <c r="P65" s="198">
        <v>49.29</v>
      </c>
      <c r="Q65" s="198">
        <v>1.67</v>
      </c>
      <c r="R65" s="198">
        <v>3.66</v>
      </c>
      <c r="S65" s="198">
        <v>2.52</v>
      </c>
      <c r="T65" s="198">
        <v>0</v>
      </c>
      <c r="U65" s="198">
        <v>316.58999999999997</v>
      </c>
      <c r="V65" s="198">
        <v>0</v>
      </c>
      <c r="W65" s="198">
        <v>0</v>
      </c>
      <c r="X65" s="198">
        <v>35.840000000000003</v>
      </c>
      <c r="Y65" s="198">
        <v>0</v>
      </c>
      <c r="Z65" s="198">
        <v>65.75</v>
      </c>
      <c r="AA65" s="198">
        <v>9.15</v>
      </c>
      <c r="AB65" s="198">
        <v>0</v>
      </c>
      <c r="AC65" s="198">
        <v>7.43</v>
      </c>
      <c r="AD65" s="198">
        <v>0</v>
      </c>
      <c r="AE65" s="198">
        <v>0</v>
      </c>
      <c r="AF65" s="198">
        <v>0</v>
      </c>
      <c r="AG65" s="198">
        <v>26.35</v>
      </c>
      <c r="AH65" s="198">
        <v>0</v>
      </c>
      <c r="AI65" s="198">
        <v>0</v>
      </c>
      <c r="AJ65" s="198">
        <v>0</v>
      </c>
      <c r="AK65" s="198">
        <v>49.92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23.75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81.31</v>
      </c>
      <c r="L66" s="198">
        <v>9</v>
      </c>
      <c r="M66" s="198">
        <v>0</v>
      </c>
      <c r="N66" s="198">
        <v>28.7</v>
      </c>
      <c r="O66" s="198">
        <v>48.19</v>
      </c>
      <c r="P66" s="198">
        <v>49.29</v>
      </c>
      <c r="Q66" s="198">
        <v>1.67</v>
      </c>
      <c r="R66" s="198">
        <v>3.66</v>
      </c>
      <c r="S66" s="198">
        <v>2.52</v>
      </c>
      <c r="T66" s="198">
        <v>0</v>
      </c>
      <c r="U66" s="198">
        <v>316.58999999999997</v>
      </c>
      <c r="V66" s="198">
        <v>0</v>
      </c>
      <c r="W66" s="198">
        <v>0</v>
      </c>
      <c r="X66" s="198">
        <v>35.840000000000003</v>
      </c>
      <c r="Y66" s="198">
        <v>0</v>
      </c>
      <c r="Z66" s="198">
        <v>65.75</v>
      </c>
      <c r="AA66" s="198">
        <v>9.15</v>
      </c>
      <c r="AB66" s="198">
        <v>0</v>
      </c>
      <c r="AC66" s="198">
        <v>10.32</v>
      </c>
      <c r="AD66" s="198">
        <v>0</v>
      </c>
      <c r="AE66" s="198">
        <v>0</v>
      </c>
      <c r="AF66" s="198">
        <v>0</v>
      </c>
      <c r="AG66" s="198">
        <v>22</v>
      </c>
      <c r="AH66" s="198">
        <v>0</v>
      </c>
      <c r="AI66" s="198">
        <v>0</v>
      </c>
      <c r="AJ66" s="198">
        <v>0</v>
      </c>
      <c r="AK66" s="198">
        <v>49.92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23.75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66.989999999999995</v>
      </c>
      <c r="L67" s="198">
        <v>9</v>
      </c>
      <c r="M67" s="198">
        <v>0</v>
      </c>
      <c r="N67" s="198">
        <v>28.7</v>
      </c>
      <c r="O67" s="198">
        <v>48.19</v>
      </c>
      <c r="P67" s="198">
        <v>49.29</v>
      </c>
      <c r="Q67" s="198">
        <v>1.67</v>
      </c>
      <c r="R67" s="198">
        <v>3.66</v>
      </c>
      <c r="S67" s="198">
        <v>2.52</v>
      </c>
      <c r="T67" s="198">
        <v>0</v>
      </c>
      <c r="U67" s="198">
        <v>316.58999999999997</v>
      </c>
      <c r="V67" s="198">
        <v>0</v>
      </c>
      <c r="W67" s="198">
        <v>0</v>
      </c>
      <c r="X67" s="198">
        <v>35.07</v>
      </c>
      <c r="Y67" s="198">
        <v>0</v>
      </c>
      <c r="Z67" s="198">
        <v>65.75</v>
      </c>
      <c r="AA67" s="198">
        <v>9.15</v>
      </c>
      <c r="AB67" s="198">
        <v>0</v>
      </c>
      <c r="AC67" s="198">
        <v>7.43</v>
      </c>
      <c r="AD67" s="198">
        <v>0</v>
      </c>
      <c r="AE67" s="198">
        <v>0</v>
      </c>
      <c r="AF67" s="198">
        <v>0</v>
      </c>
      <c r="AG67" s="198">
        <v>26.35</v>
      </c>
      <c r="AH67" s="198">
        <v>0</v>
      </c>
      <c r="AI67" s="198">
        <v>0</v>
      </c>
      <c r="AJ67" s="198">
        <v>0</v>
      </c>
      <c r="AK67" s="198">
        <v>49.92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23.75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90.88</v>
      </c>
      <c r="L68" s="198">
        <v>9</v>
      </c>
      <c r="M68" s="198">
        <v>0</v>
      </c>
      <c r="N68" s="198">
        <v>28.7</v>
      </c>
      <c r="O68" s="198">
        <v>48.19</v>
      </c>
      <c r="P68" s="198">
        <v>49.29</v>
      </c>
      <c r="Q68" s="198">
        <v>1.67</v>
      </c>
      <c r="R68" s="198">
        <v>3.66</v>
      </c>
      <c r="S68" s="198">
        <v>2.52</v>
      </c>
      <c r="T68" s="198">
        <v>0</v>
      </c>
      <c r="U68" s="198">
        <v>316.58999999999997</v>
      </c>
      <c r="V68" s="198">
        <v>0</v>
      </c>
      <c r="W68" s="198">
        <v>0</v>
      </c>
      <c r="X68" s="198">
        <v>31.25</v>
      </c>
      <c r="Y68" s="198">
        <v>0</v>
      </c>
      <c r="Z68" s="198">
        <v>65.75</v>
      </c>
      <c r="AA68" s="198">
        <v>9.15</v>
      </c>
      <c r="AB68" s="198">
        <v>0</v>
      </c>
      <c r="AC68" s="198">
        <v>5.04</v>
      </c>
      <c r="AD68" s="198">
        <v>0</v>
      </c>
      <c r="AE68" s="198">
        <v>0</v>
      </c>
      <c r="AF68" s="198">
        <v>0</v>
      </c>
      <c r="AG68" s="198">
        <v>22</v>
      </c>
      <c r="AH68" s="198">
        <v>0</v>
      </c>
      <c r="AI68" s="198">
        <v>0</v>
      </c>
      <c r="AJ68" s="198">
        <v>0</v>
      </c>
      <c r="AK68" s="198">
        <v>49.92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23.75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105.23</v>
      </c>
      <c r="L69" s="198">
        <v>9</v>
      </c>
      <c r="M69" s="198">
        <v>0</v>
      </c>
      <c r="N69" s="198">
        <v>28.7</v>
      </c>
      <c r="O69" s="198">
        <v>48.19</v>
      </c>
      <c r="P69" s="198">
        <v>49.29</v>
      </c>
      <c r="Q69" s="198">
        <v>1.67</v>
      </c>
      <c r="R69" s="198">
        <v>3.66</v>
      </c>
      <c r="S69" s="198">
        <v>2.52</v>
      </c>
      <c r="T69" s="198">
        <v>0</v>
      </c>
      <c r="U69" s="198">
        <v>316.58999999999997</v>
      </c>
      <c r="V69" s="198">
        <v>0</v>
      </c>
      <c r="W69" s="198">
        <v>0</v>
      </c>
      <c r="X69" s="198">
        <v>31.25</v>
      </c>
      <c r="Y69" s="198">
        <v>0</v>
      </c>
      <c r="Z69" s="198">
        <v>65.75</v>
      </c>
      <c r="AA69" s="198">
        <v>21.92</v>
      </c>
      <c r="AB69" s="198">
        <v>0</v>
      </c>
      <c r="AC69" s="198">
        <v>7.43</v>
      </c>
      <c r="AD69" s="198">
        <v>0</v>
      </c>
      <c r="AE69" s="198">
        <v>0</v>
      </c>
      <c r="AF69" s="198">
        <v>0</v>
      </c>
      <c r="AG69" s="198">
        <v>25.71</v>
      </c>
      <c r="AH69" s="198">
        <v>0</v>
      </c>
      <c r="AI69" s="198">
        <v>0</v>
      </c>
      <c r="AJ69" s="198">
        <v>0</v>
      </c>
      <c r="AK69" s="198">
        <v>49.92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18.989999999999998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143.49</v>
      </c>
      <c r="L70" s="198">
        <v>9</v>
      </c>
      <c r="M70" s="198">
        <v>0</v>
      </c>
      <c r="N70" s="198">
        <v>28.7</v>
      </c>
      <c r="O70" s="198">
        <v>48.19</v>
      </c>
      <c r="P70" s="198">
        <v>49.29</v>
      </c>
      <c r="Q70" s="198">
        <v>1.67</v>
      </c>
      <c r="R70" s="198">
        <v>3.66</v>
      </c>
      <c r="S70" s="198">
        <v>2.52</v>
      </c>
      <c r="T70" s="198">
        <v>0</v>
      </c>
      <c r="U70" s="198">
        <v>316.58999999999997</v>
      </c>
      <c r="V70" s="198">
        <v>0</v>
      </c>
      <c r="W70" s="198">
        <v>0</v>
      </c>
      <c r="X70" s="198">
        <v>31.25</v>
      </c>
      <c r="Y70" s="198">
        <v>0</v>
      </c>
      <c r="Z70" s="198">
        <v>65.75</v>
      </c>
      <c r="AA70" s="198">
        <v>21.92</v>
      </c>
      <c r="AB70" s="198">
        <v>0</v>
      </c>
      <c r="AC70" s="198">
        <v>7.43</v>
      </c>
      <c r="AD70" s="198">
        <v>0</v>
      </c>
      <c r="AE70" s="198">
        <v>0</v>
      </c>
      <c r="AF70" s="198">
        <v>0</v>
      </c>
      <c r="AG70" s="198">
        <v>26.03</v>
      </c>
      <c r="AH70" s="198">
        <v>0</v>
      </c>
      <c r="AI70" s="198">
        <v>0</v>
      </c>
      <c r="AJ70" s="198">
        <v>0</v>
      </c>
      <c r="AK70" s="198">
        <v>49.92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9.69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157.87</v>
      </c>
      <c r="L71" s="198">
        <v>9</v>
      </c>
      <c r="M71" s="198">
        <v>0</v>
      </c>
      <c r="N71" s="198">
        <v>28.7</v>
      </c>
      <c r="O71" s="198">
        <v>48.19</v>
      </c>
      <c r="P71" s="198">
        <v>49.29</v>
      </c>
      <c r="Q71" s="198">
        <v>5.3</v>
      </c>
      <c r="R71" s="198">
        <v>10.3</v>
      </c>
      <c r="S71" s="198">
        <v>6.41</v>
      </c>
      <c r="T71" s="198">
        <v>0</v>
      </c>
      <c r="U71" s="198">
        <v>316.58999999999997</v>
      </c>
      <c r="V71" s="198">
        <v>0</v>
      </c>
      <c r="W71" s="198">
        <v>0</v>
      </c>
      <c r="X71" s="198">
        <v>31.25</v>
      </c>
      <c r="Y71" s="198">
        <v>0</v>
      </c>
      <c r="Z71" s="198">
        <v>65.75</v>
      </c>
      <c r="AA71" s="198">
        <v>21.92</v>
      </c>
      <c r="AB71" s="198">
        <v>0</v>
      </c>
      <c r="AC71" s="198">
        <v>7.43</v>
      </c>
      <c r="AD71" s="198">
        <v>0</v>
      </c>
      <c r="AE71" s="198">
        <v>0</v>
      </c>
      <c r="AF71" s="198">
        <v>0</v>
      </c>
      <c r="AG71" s="198">
        <v>26.35</v>
      </c>
      <c r="AH71" s="198">
        <v>0</v>
      </c>
      <c r="AI71" s="198">
        <v>0</v>
      </c>
      <c r="AJ71" s="198">
        <v>0</v>
      </c>
      <c r="AK71" s="198">
        <v>49.92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3.65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157.87</v>
      </c>
      <c r="L72" s="198">
        <v>63.62</v>
      </c>
      <c r="M72" s="198">
        <v>0</v>
      </c>
      <c r="N72" s="198">
        <v>28.7</v>
      </c>
      <c r="O72" s="198">
        <v>48.19</v>
      </c>
      <c r="P72" s="198">
        <v>49.29</v>
      </c>
      <c r="Q72" s="198">
        <v>5.3</v>
      </c>
      <c r="R72" s="198">
        <v>10.3</v>
      </c>
      <c r="S72" s="198">
        <v>6.41</v>
      </c>
      <c r="T72" s="198">
        <v>0</v>
      </c>
      <c r="U72" s="198">
        <v>316.58999999999997</v>
      </c>
      <c r="V72" s="198">
        <v>0</v>
      </c>
      <c r="W72" s="198">
        <v>0</v>
      </c>
      <c r="X72" s="198">
        <v>31.25</v>
      </c>
      <c r="Y72" s="198">
        <v>0</v>
      </c>
      <c r="Z72" s="198">
        <v>65.75</v>
      </c>
      <c r="AA72" s="198">
        <v>21.92</v>
      </c>
      <c r="AB72" s="198">
        <v>0</v>
      </c>
      <c r="AC72" s="198">
        <v>7.43</v>
      </c>
      <c r="AD72" s="198">
        <v>0</v>
      </c>
      <c r="AE72" s="198">
        <v>0</v>
      </c>
      <c r="AF72" s="198">
        <v>0</v>
      </c>
      <c r="AG72" s="198">
        <v>26.35</v>
      </c>
      <c r="AH72" s="198">
        <v>0</v>
      </c>
      <c r="AI72" s="198">
        <v>0</v>
      </c>
      <c r="AJ72" s="198">
        <v>0</v>
      </c>
      <c r="AK72" s="198">
        <v>49.92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0.79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157.87</v>
      </c>
      <c r="L73" s="198">
        <v>63.62</v>
      </c>
      <c r="M73" s="198">
        <v>0</v>
      </c>
      <c r="N73" s="198">
        <v>28.7</v>
      </c>
      <c r="O73" s="198">
        <v>48.19</v>
      </c>
      <c r="P73" s="198">
        <v>49.29</v>
      </c>
      <c r="Q73" s="198">
        <v>5.3</v>
      </c>
      <c r="R73" s="198">
        <v>10.3</v>
      </c>
      <c r="S73" s="198">
        <v>6.41</v>
      </c>
      <c r="T73" s="198">
        <v>0</v>
      </c>
      <c r="U73" s="198">
        <v>316.58999999999997</v>
      </c>
      <c r="V73" s="198">
        <v>0</v>
      </c>
      <c r="W73" s="198">
        <v>0</v>
      </c>
      <c r="X73" s="198">
        <v>31.25</v>
      </c>
      <c r="Y73" s="198">
        <v>0</v>
      </c>
      <c r="Z73" s="198">
        <v>65.75</v>
      </c>
      <c r="AA73" s="198">
        <v>21.92</v>
      </c>
      <c r="AB73" s="198">
        <v>0</v>
      </c>
      <c r="AC73" s="198">
        <v>7.43</v>
      </c>
      <c r="AD73" s="198">
        <v>0</v>
      </c>
      <c r="AE73" s="198">
        <v>0</v>
      </c>
      <c r="AF73" s="198">
        <v>0</v>
      </c>
      <c r="AG73" s="198">
        <v>26.35</v>
      </c>
      <c r="AH73" s="198">
        <v>0</v>
      </c>
      <c r="AI73" s="198">
        <v>0</v>
      </c>
      <c r="AJ73" s="198">
        <v>0</v>
      </c>
      <c r="AK73" s="198">
        <v>49.92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157.87</v>
      </c>
      <c r="L74" s="198">
        <v>63.62</v>
      </c>
      <c r="M74" s="198">
        <v>0</v>
      </c>
      <c r="N74" s="198">
        <v>28.7</v>
      </c>
      <c r="O74" s="198">
        <v>48.19</v>
      </c>
      <c r="P74" s="198">
        <v>49.29</v>
      </c>
      <c r="Q74" s="198">
        <v>5.3</v>
      </c>
      <c r="R74" s="198">
        <v>10.3</v>
      </c>
      <c r="S74" s="198">
        <v>6.41</v>
      </c>
      <c r="T74" s="198">
        <v>0</v>
      </c>
      <c r="U74" s="198">
        <v>316.58999999999997</v>
      </c>
      <c r="V74" s="198">
        <v>0</v>
      </c>
      <c r="W74" s="198">
        <v>0</v>
      </c>
      <c r="X74" s="198">
        <v>31.25</v>
      </c>
      <c r="Y74" s="198">
        <v>0</v>
      </c>
      <c r="Z74" s="198">
        <v>65.75</v>
      </c>
      <c r="AA74" s="198">
        <v>21.92</v>
      </c>
      <c r="AB74" s="198">
        <v>0</v>
      </c>
      <c r="AC74" s="198">
        <v>7.43</v>
      </c>
      <c r="AD74" s="198">
        <v>0</v>
      </c>
      <c r="AE74" s="198">
        <v>0</v>
      </c>
      <c r="AF74" s="198">
        <v>0</v>
      </c>
      <c r="AG74" s="198">
        <v>26.35</v>
      </c>
      <c r="AH74" s="198">
        <v>0</v>
      </c>
      <c r="AI74" s="198">
        <v>0</v>
      </c>
      <c r="AJ74" s="198">
        <v>0</v>
      </c>
      <c r="AK74" s="198">
        <v>49.92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157.87</v>
      </c>
      <c r="L75" s="198">
        <v>63.62</v>
      </c>
      <c r="M75" s="198">
        <v>0</v>
      </c>
      <c r="N75" s="198">
        <v>28.7</v>
      </c>
      <c r="O75" s="198">
        <v>48.19</v>
      </c>
      <c r="P75" s="198">
        <v>49.29</v>
      </c>
      <c r="Q75" s="198">
        <v>5.3</v>
      </c>
      <c r="R75" s="198">
        <v>10.3</v>
      </c>
      <c r="S75" s="198">
        <v>6.41</v>
      </c>
      <c r="T75" s="198">
        <v>0</v>
      </c>
      <c r="U75" s="198">
        <v>316.58999999999997</v>
      </c>
      <c r="V75" s="198">
        <v>0</v>
      </c>
      <c r="W75" s="198">
        <v>0</v>
      </c>
      <c r="X75" s="198">
        <v>31.25</v>
      </c>
      <c r="Y75" s="198">
        <v>0</v>
      </c>
      <c r="Z75" s="198">
        <v>65.75</v>
      </c>
      <c r="AA75" s="198">
        <v>21.92</v>
      </c>
      <c r="AB75" s="198">
        <v>0</v>
      </c>
      <c r="AC75" s="198">
        <v>7.43</v>
      </c>
      <c r="AD75" s="198">
        <v>0</v>
      </c>
      <c r="AE75" s="198">
        <v>0</v>
      </c>
      <c r="AF75" s="198">
        <v>0</v>
      </c>
      <c r="AG75" s="198">
        <v>26.35</v>
      </c>
      <c r="AH75" s="198">
        <v>0</v>
      </c>
      <c r="AI75" s="198">
        <v>0</v>
      </c>
      <c r="AJ75" s="198">
        <v>0</v>
      </c>
      <c r="AK75" s="198">
        <v>49.92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157.87</v>
      </c>
      <c r="L76" s="198">
        <v>63.62</v>
      </c>
      <c r="M76" s="198">
        <v>0</v>
      </c>
      <c r="N76" s="198">
        <v>28.7</v>
      </c>
      <c r="O76" s="198">
        <v>48.19</v>
      </c>
      <c r="P76" s="198">
        <v>49.29</v>
      </c>
      <c r="Q76" s="198">
        <v>5.3</v>
      </c>
      <c r="R76" s="198">
        <v>10.3</v>
      </c>
      <c r="S76" s="198">
        <v>6.41</v>
      </c>
      <c r="T76" s="198">
        <v>0</v>
      </c>
      <c r="U76" s="198">
        <v>316.58999999999997</v>
      </c>
      <c r="V76" s="198">
        <v>0</v>
      </c>
      <c r="W76" s="198">
        <v>0</v>
      </c>
      <c r="X76" s="198">
        <v>31.25</v>
      </c>
      <c r="Y76" s="198">
        <v>0</v>
      </c>
      <c r="Z76" s="198">
        <v>65.75</v>
      </c>
      <c r="AA76" s="198">
        <v>21.92</v>
      </c>
      <c r="AB76" s="198">
        <v>0</v>
      </c>
      <c r="AC76" s="198">
        <v>7.43</v>
      </c>
      <c r="AD76" s="198">
        <v>0</v>
      </c>
      <c r="AE76" s="198">
        <v>0</v>
      </c>
      <c r="AF76" s="198">
        <v>0</v>
      </c>
      <c r="AG76" s="198">
        <v>26.35</v>
      </c>
      <c r="AH76" s="198">
        <v>0</v>
      </c>
      <c r="AI76" s="198">
        <v>0</v>
      </c>
      <c r="AJ76" s="198">
        <v>0</v>
      </c>
      <c r="AK76" s="198">
        <v>49.92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157.87</v>
      </c>
      <c r="L77" s="198">
        <v>63.62</v>
      </c>
      <c r="M77" s="198">
        <v>0</v>
      </c>
      <c r="N77" s="198">
        <v>28.7</v>
      </c>
      <c r="O77" s="198">
        <v>48.19</v>
      </c>
      <c r="P77" s="198">
        <v>49.29</v>
      </c>
      <c r="Q77" s="198">
        <v>5.3</v>
      </c>
      <c r="R77" s="198">
        <v>10.3</v>
      </c>
      <c r="S77" s="198">
        <v>6.41</v>
      </c>
      <c r="T77" s="198">
        <v>0</v>
      </c>
      <c r="U77" s="198">
        <v>316.58999999999997</v>
      </c>
      <c r="V77" s="198">
        <v>0</v>
      </c>
      <c r="W77" s="198">
        <v>0</v>
      </c>
      <c r="X77" s="198">
        <v>31.25</v>
      </c>
      <c r="Y77" s="198">
        <v>0</v>
      </c>
      <c r="Z77" s="198">
        <v>65.75</v>
      </c>
      <c r="AA77" s="198">
        <v>21.92</v>
      </c>
      <c r="AB77" s="198">
        <v>0</v>
      </c>
      <c r="AC77" s="198">
        <v>7.43</v>
      </c>
      <c r="AD77" s="198">
        <v>0</v>
      </c>
      <c r="AE77" s="198">
        <v>0</v>
      </c>
      <c r="AF77" s="198">
        <v>0</v>
      </c>
      <c r="AG77" s="198">
        <v>26.35</v>
      </c>
      <c r="AH77" s="198">
        <v>0</v>
      </c>
      <c r="AI77" s="198">
        <v>0</v>
      </c>
      <c r="AJ77" s="198">
        <v>0</v>
      </c>
      <c r="AK77" s="198">
        <v>49.92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157.87</v>
      </c>
      <c r="L78" s="198">
        <v>63.62</v>
      </c>
      <c r="M78" s="198">
        <v>0</v>
      </c>
      <c r="N78" s="198">
        <v>28.7</v>
      </c>
      <c r="O78" s="198">
        <v>48.19</v>
      </c>
      <c r="P78" s="198">
        <v>49.29</v>
      </c>
      <c r="Q78" s="198">
        <v>5.3</v>
      </c>
      <c r="R78" s="198">
        <v>10.3</v>
      </c>
      <c r="S78" s="198">
        <v>6.41</v>
      </c>
      <c r="T78" s="198">
        <v>0</v>
      </c>
      <c r="U78" s="198">
        <v>316.58999999999997</v>
      </c>
      <c r="V78" s="198">
        <v>0</v>
      </c>
      <c r="W78" s="198">
        <v>0</v>
      </c>
      <c r="X78" s="198">
        <v>31.25</v>
      </c>
      <c r="Y78" s="198">
        <v>0</v>
      </c>
      <c r="Z78" s="198">
        <v>65.75</v>
      </c>
      <c r="AA78" s="198">
        <v>21.92</v>
      </c>
      <c r="AB78" s="198">
        <v>0</v>
      </c>
      <c r="AC78" s="198">
        <v>7.43</v>
      </c>
      <c r="AD78" s="198">
        <v>0</v>
      </c>
      <c r="AE78" s="198">
        <v>0</v>
      </c>
      <c r="AF78" s="198">
        <v>0</v>
      </c>
      <c r="AG78" s="198">
        <v>26.35</v>
      </c>
      <c r="AH78" s="198">
        <v>0</v>
      </c>
      <c r="AI78" s="198">
        <v>0</v>
      </c>
      <c r="AJ78" s="198">
        <v>0</v>
      </c>
      <c r="AK78" s="198">
        <v>49.92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157.87</v>
      </c>
      <c r="L79" s="198">
        <v>63.62</v>
      </c>
      <c r="M79" s="198">
        <v>0</v>
      </c>
      <c r="N79" s="198">
        <v>28.7</v>
      </c>
      <c r="O79" s="198">
        <v>48.19</v>
      </c>
      <c r="P79" s="198">
        <v>49.29</v>
      </c>
      <c r="Q79" s="198">
        <v>5.3</v>
      </c>
      <c r="R79" s="198">
        <v>10.3</v>
      </c>
      <c r="S79" s="198">
        <v>6.41</v>
      </c>
      <c r="T79" s="198">
        <v>0</v>
      </c>
      <c r="U79" s="198">
        <v>316.58999999999997</v>
      </c>
      <c r="V79" s="198">
        <v>0</v>
      </c>
      <c r="W79" s="198">
        <v>0</v>
      </c>
      <c r="X79" s="198">
        <v>31.25</v>
      </c>
      <c r="Y79" s="198">
        <v>0</v>
      </c>
      <c r="Z79" s="198">
        <v>65.75</v>
      </c>
      <c r="AA79" s="198">
        <v>21.92</v>
      </c>
      <c r="AB79" s="198">
        <v>0</v>
      </c>
      <c r="AC79" s="198">
        <v>7.43</v>
      </c>
      <c r="AD79" s="198">
        <v>0</v>
      </c>
      <c r="AE79" s="198">
        <v>0</v>
      </c>
      <c r="AF79" s="198">
        <v>0</v>
      </c>
      <c r="AG79" s="198">
        <v>26.35</v>
      </c>
      <c r="AH79" s="198">
        <v>0</v>
      </c>
      <c r="AI79" s="198">
        <v>0</v>
      </c>
      <c r="AJ79" s="198">
        <v>0</v>
      </c>
      <c r="AK79" s="198">
        <v>49.92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157.87</v>
      </c>
      <c r="L80" s="198">
        <v>63.62</v>
      </c>
      <c r="M80" s="198">
        <v>0</v>
      </c>
      <c r="N80" s="198">
        <v>28.7</v>
      </c>
      <c r="O80" s="198">
        <v>48.19</v>
      </c>
      <c r="P80" s="198">
        <v>49.29</v>
      </c>
      <c r="Q80" s="198">
        <v>5.3</v>
      </c>
      <c r="R80" s="198">
        <v>10.3</v>
      </c>
      <c r="S80" s="198">
        <v>6.41</v>
      </c>
      <c r="T80" s="198">
        <v>0</v>
      </c>
      <c r="U80" s="198">
        <v>316.58999999999997</v>
      </c>
      <c r="V80" s="198">
        <v>0</v>
      </c>
      <c r="W80" s="198">
        <v>0</v>
      </c>
      <c r="X80" s="198">
        <v>31.3</v>
      </c>
      <c r="Y80" s="198">
        <v>0</v>
      </c>
      <c r="Z80" s="198">
        <v>65.75</v>
      </c>
      <c r="AA80" s="198">
        <v>21.92</v>
      </c>
      <c r="AB80" s="198">
        <v>0</v>
      </c>
      <c r="AC80" s="198">
        <v>7.43</v>
      </c>
      <c r="AD80" s="198">
        <v>0</v>
      </c>
      <c r="AE80" s="198">
        <v>0</v>
      </c>
      <c r="AF80" s="198">
        <v>0</v>
      </c>
      <c r="AG80" s="198">
        <v>26.35</v>
      </c>
      <c r="AH80" s="198">
        <v>0</v>
      </c>
      <c r="AI80" s="198">
        <v>0</v>
      </c>
      <c r="AJ80" s="198">
        <v>0</v>
      </c>
      <c r="AK80" s="198">
        <v>49.92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157.87</v>
      </c>
      <c r="L81" s="198">
        <v>63.62</v>
      </c>
      <c r="M81" s="198">
        <v>0</v>
      </c>
      <c r="N81" s="198">
        <v>28.7</v>
      </c>
      <c r="O81" s="198">
        <v>48.19</v>
      </c>
      <c r="P81" s="198">
        <v>49.29</v>
      </c>
      <c r="Q81" s="198">
        <v>5.3</v>
      </c>
      <c r="R81" s="198">
        <v>10.3</v>
      </c>
      <c r="S81" s="198">
        <v>6.41</v>
      </c>
      <c r="T81" s="198">
        <v>0</v>
      </c>
      <c r="U81" s="198">
        <v>316.58999999999997</v>
      </c>
      <c r="V81" s="198">
        <v>0</v>
      </c>
      <c r="W81" s="198">
        <v>0</v>
      </c>
      <c r="X81" s="198">
        <v>31.3</v>
      </c>
      <c r="Y81" s="198">
        <v>0</v>
      </c>
      <c r="Z81" s="198">
        <v>65.75</v>
      </c>
      <c r="AA81" s="198">
        <v>21.92</v>
      </c>
      <c r="AB81" s="198">
        <v>0</v>
      </c>
      <c r="AC81" s="198">
        <v>7.43</v>
      </c>
      <c r="AD81" s="198">
        <v>0</v>
      </c>
      <c r="AE81" s="198">
        <v>0</v>
      </c>
      <c r="AF81" s="198">
        <v>0</v>
      </c>
      <c r="AG81" s="198">
        <v>26.35</v>
      </c>
      <c r="AH81" s="198">
        <v>0</v>
      </c>
      <c r="AI81" s="198">
        <v>0</v>
      </c>
      <c r="AJ81" s="198">
        <v>0</v>
      </c>
      <c r="AK81" s="198">
        <v>49.92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157.87</v>
      </c>
      <c r="L82" s="198">
        <v>63.62</v>
      </c>
      <c r="M82" s="198">
        <v>0</v>
      </c>
      <c r="N82" s="198">
        <v>28.7</v>
      </c>
      <c r="O82" s="198">
        <v>48.19</v>
      </c>
      <c r="P82" s="198">
        <v>49.29</v>
      </c>
      <c r="Q82" s="198">
        <v>5.3</v>
      </c>
      <c r="R82" s="198">
        <v>10.3</v>
      </c>
      <c r="S82" s="198">
        <v>6.41</v>
      </c>
      <c r="T82" s="198">
        <v>0</v>
      </c>
      <c r="U82" s="198">
        <v>316.58999999999997</v>
      </c>
      <c r="V82" s="198">
        <v>0</v>
      </c>
      <c r="W82" s="198">
        <v>0</v>
      </c>
      <c r="X82" s="198">
        <v>31.3</v>
      </c>
      <c r="Y82" s="198">
        <v>0</v>
      </c>
      <c r="Z82" s="198">
        <v>65.75</v>
      </c>
      <c r="AA82" s="198">
        <v>21.92</v>
      </c>
      <c r="AB82" s="198">
        <v>0</v>
      </c>
      <c r="AC82" s="198">
        <v>7.43</v>
      </c>
      <c r="AD82" s="198">
        <v>0</v>
      </c>
      <c r="AE82" s="198">
        <v>0</v>
      </c>
      <c r="AF82" s="198">
        <v>0</v>
      </c>
      <c r="AG82" s="198">
        <v>26.35</v>
      </c>
      <c r="AH82" s="198">
        <v>0</v>
      </c>
      <c r="AI82" s="198">
        <v>0</v>
      </c>
      <c r="AJ82" s="198">
        <v>0</v>
      </c>
      <c r="AK82" s="198">
        <v>49.92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157.87</v>
      </c>
      <c r="L83" s="198">
        <v>63.62</v>
      </c>
      <c r="M83" s="198">
        <v>0</v>
      </c>
      <c r="N83" s="198">
        <v>28.7</v>
      </c>
      <c r="O83" s="198">
        <v>48.19</v>
      </c>
      <c r="P83" s="198">
        <v>49.29</v>
      </c>
      <c r="Q83" s="198">
        <v>5.3</v>
      </c>
      <c r="R83" s="198">
        <v>10.3</v>
      </c>
      <c r="S83" s="198">
        <v>6.41</v>
      </c>
      <c r="T83" s="198">
        <v>0</v>
      </c>
      <c r="U83" s="198">
        <v>316.58999999999997</v>
      </c>
      <c r="V83" s="198">
        <v>0</v>
      </c>
      <c r="W83" s="198">
        <v>0</v>
      </c>
      <c r="X83" s="198">
        <v>31.3</v>
      </c>
      <c r="Y83" s="198">
        <v>0</v>
      </c>
      <c r="Z83" s="198">
        <v>65.75</v>
      </c>
      <c r="AA83" s="198">
        <v>21.92</v>
      </c>
      <c r="AB83" s="198">
        <v>0</v>
      </c>
      <c r="AC83" s="198">
        <v>7.43</v>
      </c>
      <c r="AD83" s="198">
        <v>0</v>
      </c>
      <c r="AE83" s="198">
        <v>0</v>
      </c>
      <c r="AF83" s="198">
        <v>0</v>
      </c>
      <c r="AG83" s="198">
        <v>26.35</v>
      </c>
      <c r="AH83" s="198">
        <v>0</v>
      </c>
      <c r="AI83" s="198">
        <v>0</v>
      </c>
      <c r="AJ83" s="198">
        <v>0</v>
      </c>
      <c r="AK83" s="198">
        <v>49.92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157.87</v>
      </c>
      <c r="L84" s="198">
        <v>9</v>
      </c>
      <c r="M84" s="198">
        <v>0</v>
      </c>
      <c r="N84" s="198">
        <v>28.7</v>
      </c>
      <c r="O84" s="198">
        <v>48.19</v>
      </c>
      <c r="P84" s="198">
        <v>49.29</v>
      </c>
      <c r="Q84" s="198">
        <v>0</v>
      </c>
      <c r="R84" s="198">
        <v>0</v>
      </c>
      <c r="S84" s="198">
        <v>0</v>
      </c>
      <c r="T84" s="198">
        <v>0</v>
      </c>
      <c r="U84" s="198">
        <v>316.58999999999997</v>
      </c>
      <c r="V84" s="198">
        <v>0</v>
      </c>
      <c r="W84" s="198">
        <v>0</v>
      </c>
      <c r="X84" s="198">
        <v>31.3</v>
      </c>
      <c r="Y84" s="198">
        <v>0</v>
      </c>
      <c r="Z84" s="198">
        <v>65.75</v>
      </c>
      <c r="AA84" s="198">
        <v>21.92</v>
      </c>
      <c r="AB84" s="198">
        <v>0</v>
      </c>
      <c r="AC84" s="198">
        <v>7.43</v>
      </c>
      <c r="AD84" s="198">
        <v>0</v>
      </c>
      <c r="AE84" s="198">
        <v>0</v>
      </c>
      <c r="AF84" s="198">
        <v>0</v>
      </c>
      <c r="AG84" s="198">
        <v>26.35</v>
      </c>
      <c r="AH84" s="198">
        <v>0</v>
      </c>
      <c r="AI84" s="198">
        <v>0</v>
      </c>
      <c r="AJ84" s="198">
        <v>0</v>
      </c>
      <c r="AK84" s="198">
        <v>49.92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147.32</v>
      </c>
      <c r="L85" s="198">
        <v>9</v>
      </c>
      <c r="M85" s="198">
        <v>0</v>
      </c>
      <c r="N85" s="198">
        <v>28.7</v>
      </c>
      <c r="O85" s="198">
        <v>48.19</v>
      </c>
      <c r="P85" s="198">
        <v>49.29</v>
      </c>
      <c r="Q85" s="198">
        <v>0</v>
      </c>
      <c r="R85" s="198">
        <v>0</v>
      </c>
      <c r="S85" s="198">
        <v>0</v>
      </c>
      <c r="T85" s="198">
        <v>0</v>
      </c>
      <c r="U85" s="198">
        <v>316.58999999999997</v>
      </c>
      <c r="V85" s="198">
        <v>0</v>
      </c>
      <c r="W85" s="198">
        <v>0</v>
      </c>
      <c r="X85" s="198">
        <v>31.3</v>
      </c>
      <c r="Y85" s="198">
        <v>0</v>
      </c>
      <c r="Z85" s="198">
        <v>65.75</v>
      </c>
      <c r="AA85" s="198">
        <v>21.92</v>
      </c>
      <c r="AB85" s="198">
        <v>0</v>
      </c>
      <c r="AC85" s="198">
        <v>7.43</v>
      </c>
      <c r="AD85" s="198">
        <v>0</v>
      </c>
      <c r="AE85" s="198">
        <v>0</v>
      </c>
      <c r="AF85" s="198">
        <v>0</v>
      </c>
      <c r="AG85" s="198">
        <v>26.35</v>
      </c>
      <c r="AH85" s="198">
        <v>0</v>
      </c>
      <c r="AI85" s="198">
        <v>0</v>
      </c>
      <c r="AJ85" s="198">
        <v>0</v>
      </c>
      <c r="AK85" s="198">
        <v>49.92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110.01</v>
      </c>
      <c r="L86" s="198">
        <v>9</v>
      </c>
      <c r="M86" s="198">
        <v>0</v>
      </c>
      <c r="N86" s="198">
        <v>28.7</v>
      </c>
      <c r="O86" s="198">
        <v>48.19</v>
      </c>
      <c r="P86" s="198">
        <v>49.29</v>
      </c>
      <c r="Q86" s="198">
        <v>0</v>
      </c>
      <c r="R86" s="198">
        <v>0</v>
      </c>
      <c r="S86" s="198">
        <v>0</v>
      </c>
      <c r="T86" s="198">
        <v>0</v>
      </c>
      <c r="U86" s="198">
        <v>316.58999999999997</v>
      </c>
      <c r="V86" s="198">
        <v>0</v>
      </c>
      <c r="W86" s="198">
        <v>0</v>
      </c>
      <c r="X86" s="198">
        <v>31.3</v>
      </c>
      <c r="Y86" s="198">
        <v>0</v>
      </c>
      <c r="Z86" s="198">
        <v>65.75</v>
      </c>
      <c r="AA86" s="198">
        <v>22.91</v>
      </c>
      <c r="AB86" s="198">
        <v>0</v>
      </c>
      <c r="AC86" s="198">
        <v>7.43</v>
      </c>
      <c r="AD86" s="198">
        <v>0</v>
      </c>
      <c r="AE86" s="198">
        <v>0</v>
      </c>
      <c r="AF86" s="198">
        <v>0</v>
      </c>
      <c r="AG86" s="198">
        <v>26.35</v>
      </c>
      <c r="AH86" s="198">
        <v>0</v>
      </c>
      <c r="AI86" s="198">
        <v>0</v>
      </c>
      <c r="AJ86" s="198">
        <v>0</v>
      </c>
      <c r="AK86" s="198">
        <v>49.92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129.33000000000001</v>
      </c>
      <c r="L87" s="198">
        <v>9</v>
      </c>
      <c r="M87" s="198">
        <v>0</v>
      </c>
      <c r="N87" s="198">
        <v>28.7</v>
      </c>
      <c r="O87" s="198">
        <v>48.19</v>
      </c>
      <c r="P87" s="198">
        <v>49.29</v>
      </c>
      <c r="Q87" s="198">
        <v>1.91</v>
      </c>
      <c r="R87" s="198">
        <v>3.72</v>
      </c>
      <c r="S87" s="198">
        <v>2.87</v>
      </c>
      <c r="T87" s="198">
        <v>0</v>
      </c>
      <c r="U87" s="198">
        <v>316.58999999999997</v>
      </c>
      <c r="V87" s="198">
        <v>0</v>
      </c>
      <c r="W87" s="198">
        <v>0</v>
      </c>
      <c r="X87" s="198">
        <v>35.840000000000003</v>
      </c>
      <c r="Y87" s="198">
        <v>0</v>
      </c>
      <c r="Z87" s="198">
        <v>65.75</v>
      </c>
      <c r="AA87" s="198">
        <v>21.91</v>
      </c>
      <c r="AB87" s="198">
        <v>0</v>
      </c>
      <c r="AC87" s="198">
        <v>7.43</v>
      </c>
      <c r="AD87" s="198">
        <v>0</v>
      </c>
      <c r="AE87" s="198">
        <v>0</v>
      </c>
      <c r="AF87" s="198">
        <v>0</v>
      </c>
      <c r="AG87" s="198">
        <v>26.35</v>
      </c>
      <c r="AH87" s="198">
        <v>0</v>
      </c>
      <c r="AI87" s="198">
        <v>0</v>
      </c>
      <c r="AJ87" s="198">
        <v>0</v>
      </c>
      <c r="AK87" s="198">
        <v>49.92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109.43</v>
      </c>
      <c r="L88" s="198">
        <v>9</v>
      </c>
      <c r="M88" s="198">
        <v>0</v>
      </c>
      <c r="N88" s="198">
        <v>28.7</v>
      </c>
      <c r="O88" s="198">
        <v>48.19</v>
      </c>
      <c r="P88" s="198">
        <v>49.29</v>
      </c>
      <c r="Q88" s="198">
        <v>1.91</v>
      </c>
      <c r="R88" s="198">
        <v>3.83</v>
      </c>
      <c r="S88" s="198">
        <v>2.87</v>
      </c>
      <c r="T88" s="198">
        <v>0</v>
      </c>
      <c r="U88" s="198">
        <v>316.58999999999997</v>
      </c>
      <c r="V88" s="198">
        <v>0</v>
      </c>
      <c r="W88" s="198">
        <v>0</v>
      </c>
      <c r="X88" s="198">
        <v>35.840000000000003</v>
      </c>
      <c r="Y88" s="198">
        <v>0</v>
      </c>
      <c r="Z88" s="198">
        <v>65.75</v>
      </c>
      <c r="AA88" s="198">
        <v>21.91</v>
      </c>
      <c r="AB88" s="198">
        <v>0</v>
      </c>
      <c r="AC88" s="198">
        <v>7.43</v>
      </c>
      <c r="AD88" s="198">
        <v>0</v>
      </c>
      <c r="AE88" s="198">
        <v>0</v>
      </c>
      <c r="AF88" s="198">
        <v>0</v>
      </c>
      <c r="AG88" s="198">
        <v>26.35</v>
      </c>
      <c r="AH88" s="198">
        <v>0</v>
      </c>
      <c r="AI88" s="198">
        <v>0</v>
      </c>
      <c r="AJ88" s="198">
        <v>0</v>
      </c>
      <c r="AK88" s="198">
        <v>49.92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89.54</v>
      </c>
      <c r="L89" s="198">
        <v>9</v>
      </c>
      <c r="M89" s="198">
        <v>0</v>
      </c>
      <c r="N89" s="198">
        <v>28.7</v>
      </c>
      <c r="O89" s="198">
        <v>48.19</v>
      </c>
      <c r="P89" s="198">
        <v>49.29</v>
      </c>
      <c r="Q89" s="198">
        <v>1.91</v>
      </c>
      <c r="R89" s="198">
        <v>3.83</v>
      </c>
      <c r="S89" s="198">
        <v>2.87</v>
      </c>
      <c r="T89" s="198">
        <v>0</v>
      </c>
      <c r="U89" s="198">
        <v>316.58999999999997</v>
      </c>
      <c r="V89" s="198">
        <v>0</v>
      </c>
      <c r="W89" s="198">
        <v>0</v>
      </c>
      <c r="X89" s="198">
        <v>35.840000000000003</v>
      </c>
      <c r="Y89" s="198">
        <v>0</v>
      </c>
      <c r="Z89" s="198">
        <v>65.75</v>
      </c>
      <c r="AA89" s="198">
        <v>9.57</v>
      </c>
      <c r="AB89" s="198">
        <v>0</v>
      </c>
      <c r="AC89" s="198">
        <v>7.43</v>
      </c>
      <c r="AD89" s="198">
        <v>0</v>
      </c>
      <c r="AE89" s="198">
        <v>0</v>
      </c>
      <c r="AF89" s="198">
        <v>0</v>
      </c>
      <c r="AG89" s="198">
        <v>26.35</v>
      </c>
      <c r="AH89" s="198">
        <v>0</v>
      </c>
      <c r="AI89" s="198">
        <v>0</v>
      </c>
      <c r="AJ89" s="198">
        <v>0</v>
      </c>
      <c r="AK89" s="198">
        <v>49.92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84.56</v>
      </c>
      <c r="L90" s="198">
        <v>9</v>
      </c>
      <c r="M90" s="198">
        <v>0</v>
      </c>
      <c r="N90" s="198">
        <v>28.7</v>
      </c>
      <c r="O90" s="198">
        <v>48.19</v>
      </c>
      <c r="P90" s="198">
        <v>49.29</v>
      </c>
      <c r="Q90" s="198">
        <v>1.91</v>
      </c>
      <c r="R90" s="198">
        <v>3.83</v>
      </c>
      <c r="S90" s="198">
        <v>2.87</v>
      </c>
      <c r="T90" s="198">
        <v>0</v>
      </c>
      <c r="U90" s="198">
        <v>316.58999999999997</v>
      </c>
      <c r="V90" s="198">
        <v>0</v>
      </c>
      <c r="W90" s="198">
        <v>0</v>
      </c>
      <c r="X90" s="198">
        <v>35.840000000000003</v>
      </c>
      <c r="Y90" s="198">
        <v>0</v>
      </c>
      <c r="Z90" s="198">
        <v>65.75</v>
      </c>
      <c r="AA90" s="198">
        <v>9.57</v>
      </c>
      <c r="AB90" s="198">
        <v>0</v>
      </c>
      <c r="AC90" s="198">
        <v>7.43</v>
      </c>
      <c r="AD90" s="198">
        <v>0</v>
      </c>
      <c r="AE90" s="198">
        <v>0</v>
      </c>
      <c r="AF90" s="198">
        <v>0</v>
      </c>
      <c r="AG90" s="198">
        <v>26.35</v>
      </c>
      <c r="AH90" s="198">
        <v>0</v>
      </c>
      <c r="AI90" s="198">
        <v>0</v>
      </c>
      <c r="AJ90" s="198">
        <v>0</v>
      </c>
      <c r="AK90" s="198">
        <v>49.92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89.54</v>
      </c>
      <c r="L91" s="198">
        <v>9</v>
      </c>
      <c r="M91" s="198">
        <v>0</v>
      </c>
      <c r="N91" s="198">
        <v>28.7</v>
      </c>
      <c r="O91" s="198">
        <v>48.19</v>
      </c>
      <c r="P91" s="198">
        <v>49.29</v>
      </c>
      <c r="Q91" s="198">
        <v>1.91</v>
      </c>
      <c r="R91" s="198">
        <v>3.83</v>
      </c>
      <c r="S91" s="198">
        <v>2.87</v>
      </c>
      <c r="T91" s="198">
        <v>0</v>
      </c>
      <c r="U91" s="198">
        <v>316.58999999999997</v>
      </c>
      <c r="V91" s="198">
        <v>0</v>
      </c>
      <c r="W91" s="198">
        <v>0</v>
      </c>
      <c r="X91" s="198">
        <v>35.840000000000003</v>
      </c>
      <c r="Y91" s="198">
        <v>0</v>
      </c>
      <c r="Z91" s="198">
        <v>65.75</v>
      </c>
      <c r="AA91" s="198">
        <v>9.57</v>
      </c>
      <c r="AB91" s="198">
        <v>0</v>
      </c>
      <c r="AC91" s="198">
        <v>7.43</v>
      </c>
      <c r="AD91" s="198">
        <v>0</v>
      </c>
      <c r="AE91" s="198">
        <v>0</v>
      </c>
      <c r="AF91" s="198">
        <v>0</v>
      </c>
      <c r="AG91" s="198">
        <v>26.35</v>
      </c>
      <c r="AH91" s="198">
        <v>0</v>
      </c>
      <c r="AI91" s="198">
        <v>0</v>
      </c>
      <c r="AJ91" s="198">
        <v>0</v>
      </c>
      <c r="AK91" s="198">
        <v>49.92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89.54</v>
      </c>
      <c r="L92" s="198">
        <v>9</v>
      </c>
      <c r="M92" s="198">
        <v>0</v>
      </c>
      <c r="N92" s="198">
        <v>28.7</v>
      </c>
      <c r="O92" s="198">
        <v>48.19</v>
      </c>
      <c r="P92" s="198">
        <v>49.29</v>
      </c>
      <c r="Q92" s="198">
        <v>1.91</v>
      </c>
      <c r="R92" s="198">
        <v>3.83</v>
      </c>
      <c r="S92" s="198">
        <v>2.87</v>
      </c>
      <c r="T92" s="198">
        <v>0</v>
      </c>
      <c r="U92" s="198">
        <v>316.58999999999997</v>
      </c>
      <c r="V92" s="198">
        <v>0</v>
      </c>
      <c r="W92" s="198">
        <v>0</v>
      </c>
      <c r="X92" s="198">
        <v>35.840000000000003</v>
      </c>
      <c r="Y92" s="198">
        <v>0</v>
      </c>
      <c r="Z92" s="198">
        <v>65.75</v>
      </c>
      <c r="AA92" s="198">
        <v>9.57</v>
      </c>
      <c r="AB92" s="198">
        <v>0</v>
      </c>
      <c r="AC92" s="198">
        <v>7.78</v>
      </c>
      <c r="AD92" s="198">
        <v>0</v>
      </c>
      <c r="AE92" s="198">
        <v>0</v>
      </c>
      <c r="AF92" s="198">
        <v>0</v>
      </c>
      <c r="AG92" s="198">
        <v>25.39</v>
      </c>
      <c r="AH92" s="198">
        <v>0</v>
      </c>
      <c r="AI92" s="198">
        <v>0</v>
      </c>
      <c r="AJ92" s="198">
        <v>0</v>
      </c>
      <c r="AK92" s="198">
        <v>49.92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69.64</v>
      </c>
      <c r="L93" s="198">
        <v>9</v>
      </c>
      <c r="M93" s="198">
        <v>0</v>
      </c>
      <c r="N93" s="198">
        <v>28.7</v>
      </c>
      <c r="O93" s="198">
        <v>48.19</v>
      </c>
      <c r="P93" s="198">
        <v>49.29</v>
      </c>
      <c r="Q93" s="198">
        <v>1.91</v>
      </c>
      <c r="R93" s="198">
        <v>3.83</v>
      </c>
      <c r="S93" s="198">
        <v>2.87</v>
      </c>
      <c r="T93" s="198">
        <v>0</v>
      </c>
      <c r="U93" s="198">
        <v>316.58999999999997</v>
      </c>
      <c r="V93" s="198">
        <v>0</v>
      </c>
      <c r="W93" s="198">
        <v>0</v>
      </c>
      <c r="X93" s="198">
        <v>35.840000000000003</v>
      </c>
      <c r="Y93" s="198">
        <v>0</v>
      </c>
      <c r="Z93" s="198">
        <v>65.75</v>
      </c>
      <c r="AA93" s="198">
        <v>9.57</v>
      </c>
      <c r="AB93" s="198">
        <v>0</v>
      </c>
      <c r="AC93" s="198">
        <v>7.78</v>
      </c>
      <c r="AD93" s="198">
        <v>0</v>
      </c>
      <c r="AE93" s="198">
        <v>0</v>
      </c>
      <c r="AF93" s="198">
        <v>0</v>
      </c>
      <c r="AG93" s="198">
        <v>25.39</v>
      </c>
      <c r="AH93" s="198">
        <v>0</v>
      </c>
      <c r="AI93" s="198">
        <v>0</v>
      </c>
      <c r="AJ93" s="198">
        <v>0</v>
      </c>
      <c r="AK93" s="198">
        <v>49.92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79.59</v>
      </c>
      <c r="L94" s="198">
        <v>9</v>
      </c>
      <c r="M94" s="198">
        <v>0</v>
      </c>
      <c r="N94" s="198">
        <v>28.7</v>
      </c>
      <c r="O94" s="198">
        <v>48.19</v>
      </c>
      <c r="P94" s="198">
        <v>49.29</v>
      </c>
      <c r="Q94" s="198">
        <v>1.91</v>
      </c>
      <c r="R94" s="198">
        <v>4.5999999999999996</v>
      </c>
      <c r="S94" s="198">
        <v>2.87</v>
      </c>
      <c r="T94" s="198">
        <v>0</v>
      </c>
      <c r="U94" s="198">
        <v>316.58999999999997</v>
      </c>
      <c r="V94" s="198">
        <v>0</v>
      </c>
      <c r="W94" s="198">
        <v>0</v>
      </c>
      <c r="X94" s="198">
        <v>35.840000000000003</v>
      </c>
      <c r="Y94" s="198">
        <v>0</v>
      </c>
      <c r="Z94" s="198">
        <v>65.75</v>
      </c>
      <c r="AA94" s="198">
        <v>21.92</v>
      </c>
      <c r="AB94" s="198">
        <v>0</v>
      </c>
      <c r="AC94" s="198">
        <v>7.78</v>
      </c>
      <c r="AD94" s="198">
        <v>0</v>
      </c>
      <c r="AE94" s="198">
        <v>0</v>
      </c>
      <c r="AF94" s="198">
        <v>0</v>
      </c>
      <c r="AG94" s="198">
        <v>25.39</v>
      </c>
      <c r="AH94" s="198">
        <v>0</v>
      </c>
      <c r="AI94" s="198">
        <v>0</v>
      </c>
      <c r="AJ94" s="198">
        <v>0</v>
      </c>
      <c r="AK94" s="198">
        <v>49.92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93.39</v>
      </c>
      <c r="L95" s="198">
        <v>9</v>
      </c>
      <c r="M95" s="198">
        <v>0</v>
      </c>
      <c r="N95" s="198">
        <v>28.7</v>
      </c>
      <c r="O95" s="198">
        <v>48.19</v>
      </c>
      <c r="P95" s="198">
        <v>49.29</v>
      </c>
      <c r="Q95" s="198">
        <v>1.91</v>
      </c>
      <c r="R95" s="198">
        <v>4.5999999999999996</v>
      </c>
      <c r="S95" s="198">
        <v>3.45</v>
      </c>
      <c r="T95" s="198">
        <v>0</v>
      </c>
      <c r="U95" s="198">
        <v>316.58999999999997</v>
      </c>
      <c r="V95" s="198">
        <v>0</v>
      </c>
      <c r="W95" s="198">
        <v>0</v>
      </c>
      <c r="X95" s="198">
        <v>35.840000000000003</v>
      </c>
      <c r="Y95" s="198">
        <v>0</v>
      </c>
      <c r="Z95" s="198">
        <v>65.75</v>
      </c>
      <c r="AA95" s="198">
        <v>9.57</v>
      </c>
      <c r="AB95" s="198">
        <v>0</v>
      </c>
      <c r="AC95" s="198">
        <v>7.78</v>
      </c>
      <c r="AD95" s="198">
        <v>0</v>
      </c>
      <c r="AE95" s="198">
        <v>0</v>
      </c>
      <c r="AF95" s="198">
        <v>0</v>
      </c>
      <c r="AG95" s="198">
        <v>25.39</v>
      </c>
      <c r="AH95" s="198">
        <v>0</v>
      </c>
      <c r="AI95" s="198">
        <v>0</v>
      </c>
      <c r="AJ95" s="198">
        <v>0</v>
      </c>
      <c r="AK95" s="198">
        <v>49.92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93.39</v>
      </c>
      <c r="L96" s="198">
        <v>9</v>
      </c>
      <c r="M96" s="198">
        <v>0</v>
      </c>
      <c r="N96" s="198">
        <v>28.7</v>
      </c>
      <c r="O96" s="198">
        <v>48.19</v>
      </c>
      <c r="P96" s="198">
        <v>49.29</v>
      </c>
      <c r="Q96" s="198">
        <v>1.91</v>
      </c>
      <c r="R96" s="198">
        <v>5.31</v>
      </c>
      <c r="S96" s="198">
        <v>3.45</v>
      </c>
      <c r="T96" s="198">
        <v>0</v>
      </c>
      <c r="U96" s="198">
        <v>316.58999999999997</v>
      </c>
      <c r="V96" s="198">
        <v>0</v>
      </c>
      <c r="W96" s="198">
        <v>0</v>
      </c>
      <c r="X96" s="198">
        <v>35.840000000000003</v>
      </c>
      <c r="Y96" s="198">
        <v>0</v>
      </c>
      <c r="Z96" s="198">
        <v>65.75</v>
      </c>
      <c r="AA96" s="198">
        <v>9.57</v>
      </c>
      <c r="AB96" s="198">
        <v>0</v>
      </c>
      <c r="AC96" s="198">
        <v>7.78</v>
      </c>
      <c r="AD96" s="198">
        <v>0</v>
      </c>
      <c r="AE96" s="198">
        <v>0</v>
      </c>
      <c r="AF96" s="198">
        <v>0</v>
      </c>
      <c r="AG96" s="198">
        <v>25.39</v>
      </c>
      <c r="AH96" s="198">
        <v>0</v>
      </c>
      <c r="AI96" s="198">
        <v>0</v>
      </c>
      <c r="AJ96" s="198">
        <v>0</v>
      </c>
      <c r="AK96" s="198">
        <v>49.92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93.39</v>
      </c>
      <c r="L97" s="198">
        <v>9</v>
      </c>
      <c r="M97" s="198">
        <v>0</v>
      </c>
      <c r="N97" s="198">
        <v>28.7</v>
      </c>
      <c r="O97" s="198">
        <v>48.19</v>
      </c>
      <c r="P97" s="198">
        <v>49.29</v>
      </c>
      <c r="Q97" s="198">
        <v>1.91</v>
      </c>
      <c r="R97" s="198">
        <v>5.31</v>
      </c>
      <c r="S97" s="198">
        <v>3.45</v>
      </c>
      <c r="T97" s="198">
        <v>0</v>
      </c>
      <c r="U97" s="198">
        <v>316.58999999999997</v>
      </c>
      <c r="V97" s="198">
        <v>0</v>
      </c>
      <c r="W97" s="198">
        <v>0</v>
      </c>
      <c r="X97" s="198">
        <v>35.840000000000003</v>
      </c>
      <c r="Y97" s="198">
        <v>0</v>
      </c>
      <c r="Z97" s="198">
        <v>65.75</v>
      </c>
      <c r="AA97" s="198">
        <v>9.57</v>
      </c>
      <c r="AB97" s="198">
        <v>0</v>
      </c>
      <c r="AC97" s="198">
        <v>7.78</v>
      </c>
      <c r="AD97" s="198">
        <v>0</v>
      </c>
      <c r="AE97" s="198">
        <v>0</v>
      </c>
      <c r="AF97" s="198">
        <v>0</v>
      </c>
      <c r="AG97" s="198">
        <v>25.39</v>
      </c>
      <c r="AH97" s="198">
        <v>0</v>
      </c>
      <c r="AI97" s="198">
        <v>0</v>
      </c>
      <c r="AJ97" s="198">
        <v>0</v>
      </c>
      <c r="AK97" s="198">
        <v>49.92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93.39</v>
      </c>
      <c r="L98" s="198">
        <v>9</v>
      </c>
      <c r="M98" s="198">
        <v>0</v>
      </c>
      <c r="N98" s="198">
        <v>28.7</v>
      </c>
      <c r="O98" s="198">
        <v>48.19</v>
      </c>
      <c r="P98" s="198">
        <v>49.29</v>
      </c>
      <c r="Q98" s="198">
        <v>1.91</v>
      </c>
      <c r="R98" s="198">
        <v>5.31</v>
      </c>
      <c r="S98" s="198">
        <v>3.45</v>
      </c>
      <c r="T98" s="198">
        <v>0</v>
      </c>
      <c r="U98" s="198">
        <v>316.58999999999997</v>
      </c>
      <c r="V98" s="198">
        <v>0</v>
      </c>
      <c r="W98" s="198">
        <v>0</v>
      </c>
      <c r="X98" s="198">
        <v>35.840000000000003</v>
      </c>
      <c r="Y98" s="198">
        <v>0</v>
      </c>
      <c r="Z98" s="198">
        <v>65.75</v>
      </c>
      <c r="AA98" s="198">
        <v>9.57</v>
      </c>
      <c r="AB98" s="198">
        <v>0</v>
      </c>
      <c r="AC98" s="198">
        <v>7.78</v>
      </c>
      <c r="AD98" s="198">
        <v>0</v>
      </c>
      <c r="AE98" s="198">
        <v>0</v>
      </c>
      <c r="AF98" s="198">
        <v>0</v>
      </c>
      <c r="AG98" s="198">
        <v>25.39</v>
      </c>
      <c r="AH98" s="198">
        <v>0</v>
      </c>
      <c r="AI98" s="198">
        <v>0</v>
      </c>
      <c r="AJ98" s="198">
        <v>0</v>
      </c>
      <c r="AK98" s="198">
        <v>49.92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2.7831350000000006</v>
      </c>
      <c r="L99">
        <f t="shared" si="0"/>
        <v>0.59735999999999967</v>
      </c>
      <c r="M99">
        <f t="shared" si="0"/>
        <v>0</v>
      </c>
      <c r="N99">
        <f t="shared" si="0"/>
        <v>0.68879999999999952</v>
      </c>
      <c r="O99">
        <f t="shared" si="0"/>
        <v>1.1565924999999997</v>
      </c>
      <c r="P99">
        <f t="shared" si="0"/>
        <v>1.1829599999999993</v>
      </c>
      <c r="Q99">
        <f t="shared" si="0"/>
        <v>7.5115000000000084E-2</v>
      </c>
      <c r="R99">
        <f t="shared" si="0"/>
        <v>0.15995500000000015</v>
      </c>
      <c r="S99">
        <f t="shared" si="0"/>
        <v>0.10299</v>
      </c>
      <c r="T99">
        <f t="shared" si="0"/>
        <v>0</v>
      </c>
      <c r="U99">
        <f t="shared" si="0"/>
        <v>7.5981600000000027</v>
      </c>
      <c r="V99">
        <f t="shared" si="0"/>
        <v>0</v>
      </c>
      <c r="W99">
        <f t="shared" si="0"/>
        <v>0</v>
      </c>
      <c r="X99">
        <f t="shared" si="0"/>
        <v>0.81487500000000046</v>
      </c>
      <c r="Y99">
        <f t="shared" si="0"/>
        <v>0</v>
      </c>
      <c r="Z99">
        <f t="shared" si="0"/>
        <v>1.5025875000000002</v>
      </c>
      <c r="AA99">
        <f t="shared" si="0"/>
        <v>0.37418749999999995</v>
      </c>
      <c r="AB99">
        <f t="shared" si="0"/>
        <v>0</v>
      </c>
      <c r="AC99">
        <f t="shared" si="0"/>
        <v>0.17955249999999978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0.61897749999999929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1.193080000000001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0.22735249999999999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210</v>
      </c>
      <c r="M3" s="198">
        <v>28.23</v>
      </c>
      <c r="N3" s="198">
        <v>34.67</v>
      </c>
      <c r="O3" s="198">
        <v>0</v>
      </c>
      <c r="P3" s="198">
        <v>14.35</v>
      </c>
      <c r="Q3" s="198">
        <v>2.87</v>
      </c>
      <c r="R3" s="198">
        <v>6.56</v>
      </c>
      <c r="S3" s="198">
        <v>4.18</v>
      </c>
      <c r="T3" s="198">
        <v>0</v>
      </c>
      <c r="U3" s="198">
        <v>24.59</v>
      </c>
      <c r="V3" s="198">
        <v>0</v>
      </c>
      <c r="W3" s="198">
        <v>0</v>
      </c>
      <c r="X3" s="198">
        <v>14.49</v>
      </c>
      <c r="Y3" s="198">
        <v>0</v>
      </c>
      <c r="Z3" s="198">
        <v>38.26</v>
      </c>
      <c r="AA3" s="198">
        <v>7.65</v>
      </c>
      <c r="AB3" s="198">
        <v>0</v>
      </c>
      <c r="AC3" s="198">
        <v>15</v>
      </c>
      <c r="AD3" s="198">
        <v>0</v>
      </c>
      <c r="AE3" s="198">
        <v>0</v>
      </c>
      <c r="AF3" s="198">
        <v>0</v>
      </c>
      <c r="AG3" s="198">
        <v>30.85</v>
      </c>
      <c r="AH3" s="198">
        <v>0</v>
      </c>
      <c r="AI3" s="198">
        <v>0</v>
      </c>
      <c r="AJ3" s="198">
        <v>0</v>
      </c>
      <c r="AK3" s="198">
        <v>53.36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210</v>
      </c>
      <c r="M4" s="198">
        <v>28.23</v>
      </c>
      <c r="N4" s="198">
        <v>34.67</v>
      </c>
      <c r="O4" s="198">
        <v>0</v>
      </c>
      <c r="P4" s="198">
        <v>14.35</v>
      </c>
      <c r="Q4" s="198">
        <v>2.87</v>
      </c>
      <c r="R4" s="198">
        <v>6.56</v>
      </c>
      <c r="S4" s="198">
        <v>4.18</v>
      </c>
      <c r="T4" s="198">
        <v>0</v>
      </c>
      <c r="U4" s="198">
        <v>24.59</v>
      </c>
      <c r="V4" s="198">
        <v>0</v>
      </c>
      <c r="W4" s="198">
        <v>0</v>
      </c>
      <c r="X4" s="198">
        <v>14.49</v>
      </c>
      <c r="Y4" s="198">
        <v>0</v>
      </c>
      <c r="Z4" s="198">
        <v>38.26</v>
      </c>
      <c r="AA4" s="198">
        <v>7.65</v>
      </c>
      <c r="AB4" s="198">
        <v>0</v>
      </c>
      <c r="AC4" s="198">
        <v>15</v>
      </c>
      <c r="AD4" s="198">
        <v>0</v>
      </c>
      <c r="AE4" s="198">
        <v>0</v>
      </c>
      <c r="AF4" s="198">
        <v>0</v>
      </c>
      <c r="AG4" s="198">
        <v>31.43</v>
      </c>
      <c r="AH4" s="198">
        <v>0</v>
      </c>
      <c r="AI4" s="198">
        <v>0</v>
      </c>
      <c r="AJ4" s="198">
        <v>0</v>
      </c>
      <c r="AK4" s="198">
        <v>53.36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210</v>
      </c>
      <c r="M5" s="198">
        <v>28.23</v>
      </c>
      <c r="N5" s="198">
        <v>34.659999999999997</v>
      </c>
      <c r="O5" s="198">
        <v>0</v>
      </c>
      <c r="P5" s="198">
        <v>14.35</v>
      </c>
      <c r="Q5" s="198">
        <v>2.87</v>
      </c>
      <c r="R5" s="198">
        <v>6.56</v>
      </c>
      <c r="S5" s="198">
        <v>4.12</v>
      </c>
      <c r="T5" s="198">
        <v>0</v>
      </c>
      <c r="U5" s="198">
        <v>24.59</v>
      </c>
      <c r="V5" s="198">
        <v>0</v>
      </c>
      <c r="W5" s="198">
        <v>0</v>
      </c>
      <c r="X5" s="198">
        <v>11.04</v>
      </c>
      <c r="Y5" s="198">
        <v>0</v>
      </c>
      <c r="Z5" s="198">
        <v>38.26</v>
      </c>
      <c r="AA5" s="198">
        <v>7.65</v>
      </c>
      <c r="AB5" s="198">
        <v>0</v>
      </c>
      <c r="AC5" s="198">
        <v>15</v>
      </c>
      <c r="AD5" s="198">
        <v>0</v>
      </c>
      <c r="AE5" s="198">
        <v>0</v>
      </c>
      <c r="AF5" s="198">
        <v>0</v>
      </c>
      <c r="AG5" s="198">
        <v>31.43</v>
      </c>
      <c r="AH5" s="198">
        <v>0</v>
      </c>
      <c r="AI5" s="198">
        <v>0</v>
      </c>
      <c r="AJ5" s="198">
        <v>0</v>
      </c>
      <c r="AK5" s="198">
        <v>53.36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210</v>
      </c>
      <c r="M6" s="198">
        <v>28.23</v>
      </c>
      <c r="N6" s="198">
        <v>34.67</v>
      </c>
      <c r="O6" s="198">
        <v>0</v>
      </c>
      <c r="P6" s="198">
        <v>14.35</v>
      </c>
      <c r="Q6" s="198">
        <v>2.87</v>
      </c>
      <c r="R6" s="198">
        <v>6.56</v>
      </c>
      <c r="S6" s="198">
        <v>4.18</v>
      </c>
      <c r="T6" s="198">
        <v>0</v>
      </c>
      <c r="U6" s="198">
        <v>24.59</v>
      </c>
      <c r="V6" s="198">
        <v>0</v>
      </c>
      <c r="W6" s="198">
        <v>0</v>
      </c>
      <c r="X6" s="198">
        <v>11.04</v>
      </c>
      <c r="Y6" s="198">
        <v>0</v>
      </c>
      <c r="Z6" s="198">
        <v>38.26</v>
      </c>
      <c r="AA6" s="198">
        <v>7.65</v>
      </c>
      <c r="AB6" s="198">
        <v>0</v>
      </c>
      <c r="AC6" s="198">
        <v>15</v>
      </c>
      <c r="AD6" s="198">
        <v>0</v>
      </c>
      <c r="AE6" s="198">
        <v>0</v>
      </c>
      <c r="AF6" s="198">
        <v>0</v>
      </c>
      <c r="AG6" s="198">
        <v>30.85</v>
      </c>
      <c r="AH6" s="198">
        <v>0</v>
      </c>
      <c r="AI6" s="198">
        <v>0</v>
      </c>
      <c r="AJ6" s="198">
        <v>0</v>
      </c>
      <c r="AK6" s="198">
        <v>53.36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210</v>
      </c>
      <c r="M7" s="198">
        <v>28.23</v>
      </c>
      <c r="N7" s="198">
        <v>34.67</v>
      </c>
      <c r="O7" s="198">
        <v>0</v>
      </c>
      <c r="P7" s="198">
        <v>14.35</v>
      </c>
      <c r="Q7" s="198">
        <v>2.87</v>
      </c>
      <c r="R7" s="198">
        <v>6.56</v>
      </c>
      <c r="S7" s="198">
        <v>4.18</v>
      </c>
      <c r="T7" s="198">
        <v>0</v>
      </c>
      <c r="U7" s="198">
        <v>24.59</v>
      </c>
      <c r="V7" s="198">
        <v>0</v>
      </c>
      <c r="W7" s="198">
        <v>0</v>
      </c>
      <c r="X7" s="198">
        <v>12.5</v>
      </c>
      <c r="Y7" s="198">
        <v>0</v>
      </c>
      <c r="Z7" s="198">
        <v>38.26</v>
      </c>
      <c r="AA7" s="198">
        <v>7.65</v>
      </c>
      <c r="AB7" s="198">
        <v>0</v>
      </c>
      <c r="AC7" s="198">
        <v>15</v>
      </c>
      <c r="AD7" s="198">
        <v>0</v>
      </c>
      <c r="AE7" s="198">
        <v>0</v>
      </c>
      <c r="AF7" s="198">
        <v>0</v>
      </c>
      <c r="AG7" s="198">
        <v>30.85</v>
      </c>
      <c r="AH7" s="198">
        <v>0</v>
      </c>
      <c r="AI7" s="198">
        <v>0</v>
      </c>
      <c r="AJ7" s="198">
        <v>0</v>
      </c>
      <c r="AK7" s="198">
        <v>53.36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210</v>
      </c>
      <c r="M8" s="198">
        <v>28.23</v>
      </c>
      <c r="N8" s="198">
        <v>34.67</v>
      </c>
      <c r="O8" s="198">
        <v>0</v>
      </c>
      <c r="P8" s="198">
        <v>14.35</v>
      </c>
      <c r="Q8" s="198">
        <v>2.87</v>
      </c>
      <c r="R8" s="198">
        <v>6.56</v>
      </c>
      <c r="S8" s="198">
        <v>4.18</v>
      </c>
      <c r="T8" s="198">
        <v>0</v>
      </c>
      <c r="U8" s="198">
        <v>24.59</v>
      </c>
      <c r="V8" s="198">
        <v>0</v>
      </c>
      <c r="W8" s="198">
        <v>0</v>
      </c>
      <c r="X8" s="198">
        <v>12.5</v>
      </c>
      <c r="Y8" s="198">
        <v>0</v>
      </c>
      <c r="Z8" s="198">
        <v>38.26</v>
      </c>
      <c r="AA8" s="198">
        <v>7.65</v>
      </c>
      <c r="AB8" s="198">
        <v>0</v>
      </c>
      <c r="AC8" s="198">
        <v>15</v>
      </c>
      <c r="AD8" s="198">
        <v>0</v>
      </c>
      <c r="AE8" s="198">
        <v>0</v>
      </c>
      <c r="AF8" s="198">
        <v>0</v>
      </c>
      <c r="AG8" s="198">
        <v>30.85</v>
      </c>
      <c r="AH8" s="198">
        <v>0</v>
      </c>
      <c r="AI8" s="198">
        <v>0</v>
      </c>
      <c r="AJ8" s="198">
        <v>0</v>
      </c>
      <c r="AK8" s="198">
        <v>53.36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210</v>
      </c>
      <c r="M9" s="198">
        <v>27.01</v>
      </c>
      <c r="N9" s="198">
        <v>34.67</v>
      </c>
      <c r="O9" s="198">
        <v>0</v>
      </c>
      <c r="P9" s="198">
        <v>14.35</v>
      </c>
      <c r="Q9" s="198">
        <v>2.87</v>
      </c>
      <c r="R9" s="198">
        <v>6.56</v>
      </c>
      <c r="S9" s="198">
        <v>4.18</v>
      </c>
      <c r="T9" s="198">
        <v>0</v>
      </c>
      <c r="U9" s="198">
        <v>24.59</v>
      </c>
      <c r="V9" s="198">
        <v>0</v>
      </c>
      <c r="W9" s="198">
        <v>0</v>
      </c>
      <c r="X9" s="198">
        <v>14.77</v>
      </c>
      <c r="Y9" s="198">
        <v>0</v>
      </c>
      <c r="Z9" s="198">
        <v>38.26</v>
      </c>
      <c r="AA9" s="198">
        <v>7.65</v>
      </c>
      <c r="AB9" s="198">
        <v>0</v>
      </c>
      <c r="AC9" s="198">
        <v>15</v>
      </c>
      <c r="AD9" s="198">
        <v>0</v>
      </c>
      <c r="AE9" s="198">
        <v>0</v>
      </c>
      <c r="AF9" s="198">
        <v>0</v>
      </c>
      <c r="AG9" s="198">
        <v>31.23</v>
      </c>
      <c r="AH9" s="198">
        <v>0</v>
      </c>
      <c r="AI9" s="198">
        <v>0</v>
      </c>
      <c r="AJ9" s="198">
        <v>0</v>
      </c>
      <c r="AK9" s="198">
        <v>55.59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210</v>
      </c>
      <c r="M10" s="198">
        <v>27.01</v>
      </c>
      <c r="N10" s="198">
        <v>34.67</v>
      </c>
      <c r="O10" s="198">
        <v>0</v>
      </c>
      <c r="P10" s="198">
        <v>14.35</v>
      </c>
      <c r="Q10" s="198">
        <v>2.87</v>
      </c>
      <c r="R10" s="198">
        <v>6.56</v>
      </c>
      <c r="S10" s="198">
        <v>4.18</v>
      </c>
      <c r="T10" s="198">
        <v>0</v>
      </c>
      <c r="U10" s="198">
        <v>24.59</v>
      </c>
      <c r="V10" s="198">
        <v>0</v>
      </c>
      <c r="W10" s="198">
        <v>0</v>
      </c>
      <c r="X10" s="198">
        <v>14.77</v>
      </c>
      <c r="Y10" s="198">
        <v>0</v>
      </c>
      <c r="Z10" s="198">
        <v>38.26</v>
      </c>
      <c r="AA10" s="198">
        <v>7.65</v>
      </c>
      <c r="AB10" s="198">
        <v>0</v>
      </c>
      <c r="AC10" s="198">
        <v>15</v>
      </c>
      <c r="AD10" s="198">
        <v>0</v>
      </c>
      <c r="AE10" s="198">
        <v>0</v>
      </c>
      <c r="AF10" s="198">
        <v>0</v>
      </c>
      <c r="AG10" s="198">
        <v>30.85</v>
      </c>
      <c r="AH10" s="198">
        <v>0</v>
      </c>
      <c r="AI10" s="198">
        <v>0</v>
      </c>
      <c r="AJ10" s="198">
        <v>0</v>
      </c>
      <c r="AK10" s="198">
        <v>55.59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210</v>
      </c>
      <c r="M11" s="198">
        <v>27.01</v>
      </c>
      <c r="N11" s="198">
        <v>34.67</v>
      </c>
      <c r="O11" s="198">
        <v>0</v>
      </c>
      <c r="P11" s="198">
        <v>14.35</v>
      </c>
      <c r="Q11" s="198">
        <v>2.87</v>
      </c>
      <c r="R11" s="198">
        <v>6.44</v>
      </c>
      <c r="S11" s="198">
        <v>4.12</v>
      </c>
      <c r="T11" s="198">
        <v>0</v>
      </c>
      <c r="U11" s="198">
        <v>24.59</v>
      </c>
      <c r="V11" s="198">
        <v>0</v>
      </c>
      <c r="W11" s="198">
        <v>0</v>
      </c>
      <c r="X11" s="198">
        <v>14.77</v>
      </c>
      <c r="Y11" s="198">
        <v>0</v>
      </c>
      <c r="Z11" s="198">
        <v>38.26</v>
      </c>
      <c r="AA11" s="198">
        <v>7.65</v>
      </c>
      <c r="AB11" s="198">
        <v>0</v>
      </c>
      <c r="AC11" s="198">
        <v>15</v>
      </c>
      <c r="AD11" s="198">
        <v>0</v>
      </c>
      <c r="AE11" s="198">
        <v>0</v>
      </c>
      <c r="AF11" s="198">
        <v>0</v>
      </c>
      <c r="AG11" s="198">
        <v>30.85</v>
      </c>
      <c r="AH11" s="198">
        <v>0</v>
      </c>
      <c r="AI11" s="198">
        <v>0</v>
      </c>
      <c r="AJ11" s="198">
        <v>0</v>
      </c>
      <c r="AK11" s="198">
        <v>55.59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210</v>
      </c>
      <c r="M12" s="198">
        <v>27.01</v>
      </c>
      <c r="N12" s="198">
        <v>34.67</v>
      </c>
      <c r="O12" s="198">
        <v>0</v>
      </c>
      <c r="P12" s="198">
        <v>14.35</v>
      </c>
      <c r="Q12" s="198">
        <v>2.87</v>
      </c>
      <c r="R12" s="198">
        <v>6.44</v>
      </c>
      <c r="S12" s="198">
        <v>4.12</v>
      </c>
      <c r="T12" s="198">
        <v>0</v>
      </c>
      <c r="U12" s="198">
        <v>24.59</v>
      </c>
      <c r="V12" s="198">
        <v>0</v>
      </c>
      <c r="W12" s="198">
        <v>0</v>
      </c>
      <c r="X12" s="198">
        <v>14.77</v>
      </c>
      <c r="Y12" s="198">
        <v>0</v>
      </c>
      <c r="Z12" s="198">
        <v>38.26</v>
      </c>
      <c r="AA12" s="198">
        <v>7.65</v>
      </c>
      <c r="AB12" s="198">
        <v>0</v>
      </c>
      <c r="AC12" s="198">
        <v>15</v>
      </c>
      <c r="AD12" s="198">
        <v>0</v>
      </c>
      <c r="AE12" s="198">
        <v>0</v>
      </c>
      <c r="AF12" s="198">
        <v>0</v>
      </c>
      <c r="AG12" s="198">
        <v>30.85</v>
      </c>
      <c r="AH12" s="198">
        <v>0</v>
      </c>
      <c r="AI12" s="198">
        <v>0</v>
      </c>
      <c r="AJ12" s="198">
        <v>0</v>
      </c>
      <c r="AK12" s="198">
        <v>55.59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210</v>
      </c>
      <c r="M13" s="198">
        <v>27.01</v>
      </c>
      <c r="N13" s="198">
        <v>34.67</v>
      </c>
      <c r="O13" s="198">
        <v>0</v>
      </c>
      <c r="P13" s="198">
        <v>14.35</v>
      </c>
      <c r="Q13" s="198">
        <v>2.87</v>
      </c>
      <c r="R13" s="198">
        <v>6.44</v>
      </c>
      <c r="S13" s="198">
        <v>4.12</v>
      </c>
      <c r="T13" s="198">
        <v>0</v>
      </c>
      <c r="U13" s="198">
        <v>24.59</v>
      </c>
      <c r="V13" s="198">
        <v>0</v>
      </c>
      <c r="W13" s="198">
        <v>0</v>
      </c>
      <c r="X13" s="198">
        <v>14.47</v>
      </c>
      <c r="Y13" s="198">
        <v>0</v>
      </c>
      <c r="Z13" s="198">
        <v>38.26</v>
      </c>
      <c r="AA13" s="198">
        <v>7.65</v>
      </c>
      <c r="AB13" s="198">
        <v>0</v>
      </c>
      <c r="AC13" s="198">
        <v>15</v>
      </c>
      <c r="AD13" s="198">
        <v>0</v>
      </c>
      <c r="AE13" s="198">
        <v>0</v>
      </c>
      <c r="AF13" s="198">
        <v>0</v>
      </c>
      <c r="AG13" s="198">
        <v>30.85</v>
      </c>
      <c r="AH13" s="198">
        <v>0</v>
      </c>
      <c r="AI13" s="198">
        <v>0</v>
      </c>
      <c r="AJ13" s="198">
        <v>0</v>
      </c>
      <c r="AK13" s="198">
        <v>55.59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210</v>
      </c>
      <c r="M14" s="198">
        <v>27.01</v>
      </c>
      <c r="N14" s="198">
        <v>34.67</v>
      </c>
      <c r="O14" s="198">
        <v>0</v>
      </c>
      <c r="P14" s="198">
        <v>14.35</v>
      </c>
      <c r="Q14" s="198">
        <v>2.87</v>
      </c>
      <c r="R14" s="198">
        <v>6.44</v>
      </c>
      <c r="S14" s="198">
        <v>4.12</v>
      </c>
      <c r="T14" s="198">
        <v>0</v>
      </c>
      <c r="U14" s="198">
        <v>24.59</v>
      </c>
      <c r="V14" s="198">
        <v>0</v>
      </c>
      <c r="W14" s="198">
        <v>0</v>
      </c>
      <c r="X14" s="198">
        <v>14.77</v>
      </c>
      <c r="Y14" s="198">
        <v>0</v>
      </c>
      <c r="Z14" s="198">
        <v>38.26</v>
      </c>
      <c r="AA14" s="198">
        <v>7.65</v>
      </c>
      <c r="AB14" s="198">
        <v>0</v>
      </c>
      <c r="AC14" s="198">
        <v>15</v>
      </c>
      <c r="AD14" s="198">
        <v>0</v>
      </c>
      <c r="AE14" s="198">
        <v>0</v>
      </c>
      <c r="AF14" s="198">
        <v>0</v>
      </c>
      <c r="AG14" s="198">
        <v>30.85</v>
      </c>
      <c r="AH14" s="198">
        <v>0</v>
      </c>
      <c r="AI14" s="198">
        <v>0</v>
      </c>
      <c r="AJ14" s="198">
        <v>0</v>
      </c>
      <c r="AK14" s="198">
        <v>55.59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210</v>
      </c>
      <c r="M15" s="198">
        <v>27.01</v>
      </c>
      <c r="N15" s="198">
        <v>34.67</v>
      </c>
      <c r="O15" s="198">
        <v>0</v>
      </c>
      <c r="P15" s="198">
        <v>14.35</v>
      </c>
      <c r="Q15" s="198">
        <v>2.87</v>
      </c>
      <c r="R15" s="198">
        <v>6.44</v>
      </c>
      <c r="S15" s="198">
        <v>4.1100000000000003</v>
      </c>
      <c r="T15" s="198">
        <v>0</v>
      </c>
      <c r="U15" s="198">
        <v>24.59</v>
      </c>
      <c r="V15" s="198">
        <v>0</v>
      </c>
      <c r="W15" s="198">
        <v>0</v>
      </c>
      <c r="X15" s="198">
        <v>14.9</v>
      </c>
      <c r="Y15" s="198">
        <v>0</v>
      </c>
      <c r="Z15" s="198">
        <v>38.26</v>
      </c>
      <c r="AA15" s="198">
        <v>7.65</v>
      </c>
      <c r="AB15" s="198">
        <v>0</v>
      </c>
      <c r="AC15" s="198">
        <v>15</v>
      </c>
      <c r="AD15" s="198">
        <v>0</v>
      </c>
      <c r="AE15" s="198">
        <v>0</v>
      </c>
      <c r="AF15" s="198">
        <v>0</v>
      </c>
      <c r="AG15" s="198">
        <v>30.08</v>
      </c>
      <c r="AH15" s="198">
        <v>0</v>
      </c>
      <c r="AI15" s="198">
        <v>0</v>
      </c>
      <c r="AJ15" s="198">
        <v>0</v>
      </c>
      <c r="AK15" s="198">
        <v>55.59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210</v>
      </c>
      <c r="M16" s="198">
        <v>27.01</v>
      </c>
      <c r="N16" s="198">
        <v>34.67</v>
      </c>
      <c r="O16" s="198">
        <v>0</v>
      </c>
      <c r="P16" s="198">
        <v>14.35</v>
      </c>
      <c r="Q16" s="198">
        <v>2.87</v>
      </c>
      <c r="R16" s="198">
        <v>6.44</v>
      </c>
      <c r="S16" s="198">
        <v>4.1100000000000003</v>
      </c>
      <c r="T16" s="198">
        <v>0</v>
      </c>
      <c r="U16" s="198">
        <v>24.59</v>
      </c>
      <c r="V16" s="198">
        <v>0</v>
      </c>
      <c r="W16" s="198">
        <v>0</v>
      </c>
      <c r="X16" s="198">
        <v>14.9</v>
      </c>
      <c r="Y16" s="198">
        <v>0</v>
      </c>
      <c r="Z16" s="198">
        <v>38.26</v>
      </c>
      <c r="AA16" s="198">
        <v>7.65</v>
      </c>
      <c r="AB16" s="198">
        <v>0</v>
      </c>
      <c r="AC16" s="198">
        <v>15</v>
      </c>
      <c r="AD16" s="198">
        <v>0</v>
      </c>
      <c r="AE16" s="198">
        <v>0</v>
      </c>
      <c r="AF16" s="198">
        <v>0</v>
      </c>
      <c r="AG16" s="198">
        <v>30.85</v>
      </c>
      <c r="AH16" s="198">
        <v>0</v>
      </c>
      <c r="AI16" s="198">
        <v>0</v>
      </c>
      <c r="AJ16" s="198">
        <v>0</v>
      </c>
      <c r="AK16" s="198">
        <v>55.59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210</v>
      </c>
      <c r="M17" s="198">
        <v>27</v>
      </c>
      <c r="N17" s="198">
        <v>34.659999999999997</v>
      </c>
      <c r="O17" s="198">
        <v>0</v>
      </c>
      <c r="P17" s="198">
        <v>14.35</v>
      </c>
      <c r="Q17" s="198">
        <v>2.87</v>
      </c>
      <c r="R17" s="198">
        <v>6.56</v>
      </c>
      <c r="S17" s="198">
        <v>4.1100000000000003</v>
      </c>
      <c r="T17" s="198">
        <v>0</v>
      </c>
      <c r="U17" s="198">
        <v>24.59</v>
      </c>
      <c r="V17" s="198">
        <v>0</v>
      </c>
      <c r="W17" s="198">
        <v>0</v>
      </c>
      <c r="X17" s="198">
        <v>14.9</v>
      </c>
      <c r="Y17" s="198">
        <v>0</v>
      </c>
      <c r="Z17" s="198">
        <v>38.26</v>
      </c>
      <c r="AA17" s="198">
        <v>7.65</v>
      </c>
      <c r="AB17" s="198">
        <v>0</v>
      </c>
      <c r="AC17" s="198">
        <v>15</v>
      </c>
      <c r="AD17" s="198">
        <v>0</v>
      </c>
      <c r="AE17" s="198">
        <v>0</v>
      </c>
      <c r="AF17" s="198">
        <v>0</v>
      </c>
      <c r="AG17" s="198">
        <v>30.85</v>
      </c>
      <c r="AH17" s="198">
        <v>0</v>
      </c>
      <c r="AI17" s="198">
        <v>0</v>
      </c>
      <c r="AJ17" s="198">
        <v>0</v>
      </c>
      <c r="AK17" s="198">
        <v>55.59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210</v>
      </c>
      <c r="M18" s="198">
        <v>27</v>
      </c>
      <c r="N18" s="198">
        <v>34.67</v>
      </c>
      <c r="O18" s="198">
        <v>0</v>
      </c>
      <c r="P18" s="198">
        <v>14.35</v>
      </c>
      <c r="Q18" s="198">
        <v>2.87</v>
      </c>
      <c r="R18" s="198">
        <v>6.56</v>
      </c>
      <c r="S18" s="198">
        <v>4.1100000000000003</v>
      </c>
      <c r="T18" s="198">
        <v>0</v>
      </c>
      <c r="U18" s="198">
        <v>24.59</v>
      </c>
      <c r="V18" s="198">
        <v>0</v>
      </c>
      <c r="W18" s="198">
        <v>0</v>
      </c>
      <c r="X18" s="198">
        <v>14.9</v>
      </c>
      <c r="Y18" s="198">
        <v>0</v>
      </c>
      <c r="Z18" s="198">
        <v>38.26</v>
      </c>
      <c r="AA18" s="198">
        <v>7.65</v>
      </c>
      <c r="AB18" s="198">
        <v>0</v>
      </c>
      <c r="AC18" s="198">
        <v>15</v>
      </c>
      <c r="AD18" s="198">
        <v>0</v>
      </c>
      <c r="AE18" s="198">
        <v>0</v>
      </c>
      <c r="AF18" s="198">
        <v>0</v>
      </c>
      <c r="AG18" s="198">
        <v>30.85</v>
      </c>
      <c r="AH18" s="198">
        <v>0</v>
      </c>
      <c r="AI18" s="198">
        <v>0</v>
      </c>
      <c r="AJ18" s="198">
        <v>0</v>
      </c>
      <c r="AK18" s="198">
        <v>55.59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210</v>
      </c>
      <c r="M19" s="198">
        <v>27</v>
      </c>
      <c r="N19" s="198">
        <v>34.67</v>
      </c>
      <c r="O19" s="198">
        <v>0</v>
      </c>
      <c r="P19" s="198">
        <v>14.35</v>
      </c>
      <c r="Q19" s="198">
        <v>2.87</v>
      </c>
      <c r="R19" s="198">
        <v>6.56</v>
      </c>
      <c r="S19" s="198">
        <v>4.1100000000000003</v>
      </c>
      <c r="T19" s="198">
        <v>0</v>
      </c>
      <c r="U19" s="198">
        <v>24.59</v>
      </c>
      <c r="V19" s="198">
        <v>0</v>
      </c>
      <c r="W19" s="198">
        <v>0</v>
      </c>
      <c r="X19" s="198">
        <v>14.29</v>
      </c>
      <c r="Y19" s="198">
        <v>0</v>
      </c>
      <c r="Z19" s="198">
        <v>38.26</v>
      </c>
      <c r="AA19" s="198">
        <v>7.65</v>
      </c>
      <c r="AB19" s="198">
        <v>0</v>
      </c>
      <c r="AC19" s="198">
        <v>15</v>
      </c>
      <c r="AD19" s="198">
        <v>0</v>
      </c>
      <c r="AE19" s="198">
        <v>0</v>
      </c>
      <c r="AF19" s="198">
        <v>0</v>
      </c>
      <c r="AG19" s="198">
        <v>30.85</v>
      </c>
      <c r="AH19" s="198">
        <v>0</v>
      </c>
      <c r="AI19" s="198">
        <v>0</v>
      </c>
      <c r="AJ19" s="198">
        <v>0</v>
      </c>
      <c r="AK19" s="198">
        <v>55.59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210</v>
      </c>
      <c r="M20" s="198">
        <v>27</v>
      </c>
      <c r="N20" s="198">
        <v>34.67</v>
      </c>
      <c r="O20" s="198">
        <v>0</v>
      </c>
      <c r="P20" s="198">
        <v>14.35</v>
      </c>
      <c r="Q20" s="198">
        <v>2.87</v>
      </c>
      <c r="R20" s="198">
        <v>6.56</v>
      </c>
      <c r="S20" s="198">
        <v>4.1100000000000003</v>
      </c>
      <c r="T20" s="198">
        <v>0</v>
      </c>
      <c r="U20" s="198">
        <v>24.59</v>
      </c>
      <c r="V20" s="198">
        <v>0</v>
      </c>
      <c r="W20" s="198">
        <v>0</v>
      </c>
      <c r="X20" s="198">
        <v>14.29</v>
      </c>
      <c r="Y20" s="198">
        <v>0</v>
      </c>
      <c r="Z20" s="198">
        <v>38.26</v>
      </c>
      <c r="AA20" s="198">
        <v>7.65</v>
      </c>
      <c r="AB20" s="198">
        <v>0</v>
      </c>
      <c r="AC20" s="198">
        <v>15</v>
      </c>
      <c r="AD20" s="198">
        <v>0</v>
      </c>
      <c r="AE20" s="198">
        <v>0</v>
      </c>
      <c r="AF20" s="198">
        <v>0</v>
      </c>
      <c r="AG20" s="198">
        <v>30.85</v>
      </c>
      <c r="AH20" s="198">
        <v>0</v>
      </c>
      <c r="AI20" s="198">
        <v>0</v>
      </c>
      <c r="AJ20" s="198">
        <v>0</v>
      </c>
      <c r="AK20" s="198">
        <v>53.36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210</v>
      </c>
      <c r="M21" s="198">
        <v>27</v>
      </c>
      <c r="N21" s="198">
        <v>34.67</v>
      </c>
      <c r="O21" s="198">
        <v>0</v>
      </c>
      <c r="P21" s="198">
        <v>14.35</v>
      </c>
      <c r="Q21" s="198">
        <v>2.87</v>
      </c>
      <c r="R21" s="198">
        <v>6.56</v>
      </c>
      <c r="S21" s="198">
        <v>4.12</v>
      </c>
      <c r="T21" s="198">
        <v>0</v>
      </c>
      <c r="U21" s="198">
        <v>24.59</v>
      </c>
      <c r="V21" s="198">
        <v>0</v>
      </c>
      <c r="W21" s="198">
        <v>0</v>
      </c>
      <c r="X21" s="198">
        <v>13.01</v>
      </c>
      <c r="Y21" s="198">
        <v>0</v>
      </c>
      <c r="Z21" s="198">
        <v>38.26</v>
      </c>
      <c r="AA21" s="198">
        <v>7.65</v>
      </c>
      <c r="AB21" s="198">
        <v>0</v>
      </c>
      <c r="AC21" s="198">
        <v>15</v>
      </c>
      <c r="AD21" s="198">
        <v>0</v>
      </c>
      <c r="AE21" s="198">
        <v>0</v>
      </c>
      <c r="AF21" s="198">
        <v>0</v>
      </c>
      <c r="AG21" s="198">
        <v>30.08</v>
      </c>
      <c r="AH21" s="198">
        <v>0</v>
      </c>
      <c r="AI21" s="198">
        <v>0</v>
      </c>
      <c r="AJ21" s="198">
        <v>0</v>
      </c>
      <c r="AK21" s="198">
        <v>52.92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210</v>
      </c>
      <c r="M22" s="198">
        <v>27</v>
      </c>
      <c r="N22" s="198">
        <v>34.67</v>
      </c>
      <c r="O22" s="198">
        <v>0</v>
      </c>
      <c r="P22" s="198">
        <v>14.35</v>
      </c>
      <c r="Q22" s="198">
        <v>2.87</v>
      </c>
      <c r="R22" s="198">
        <v>6.39</v>
      </c>
      <c r="S22" s="198">
        <v>4.04</v>
      </c>
      <c r="T22" s="198">
        <v>0</v>
      </c>
      <c r="U22" s="198">
        <v>24.59</v>
      </c>
      <c r="V22" s="198">
        <v>0</v>
      </c>
      <c r="W22" s="198">
        <v>0</v>
      </c>
      <c r="X22" s="198">
        <v>11.86</v>
      </c>
      <c r="Y22" s="198">
        <v>0</v>
      </c>
      <c r="Z22" s="198">
        <v>38.26</v>
      </c>
      <c r="AA22" s="198">
        <v>7.65</v>
      </c>
      <c r="AB22" s="198">
        <v>0</v>
      </c>
      <c r="AC22" s="198">
        <v>15</v>
      </c>
      <c r="AD22" s="198">
        <v>0</v>
      </c>
      <c r="AE22" s="198">
        <v>0</v>
      </c>
      <c r="AF22" s="198">
        <v>0</v>
      </c>
      <c r="AG22" s="198">
        <v>30.85</v>
      </c>
      <c r="AH22" s="198">
        <v>0</v>
      </c>
      <c r="AI22" s="198">
        <v>0</v>
      </c>
      <c r="AJ22" s="198">
        <v>0</v>
      </c>
      <c r="AK22" s="198">
        <v>52.24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210</v>
      </c>
      <c r="M23" s="198">
        <v>27</v>
      </c>
      <c r="N23" s="198">
        <v>34.67</v>
      </c>
      <c r="O23" s="198">
        <v>0</v>
      </c>
      <c r="P23" s="198">
        <v>14.35</v>
      </c>
      <c r="Q23" s="198">
        <v>2.87</v>
      </c>
      <c r="R23" s="198">
        <v>6.26</v>
      </c>
      <c r="S23" s="198">
        <v>4.05</v>
      </c>
      <c r="T23" s="198">
        <v>0</v>
      </c>
      <c r="U23" s="198">
        <v>24.59</v>
      </c>
      <c r="V23" s="198">
        <v>0</v>
      </c>
      <c r="W23" s="198">
        <v>0</v>
      </c>
      <c r="X23" s="198">
        <v>9.83</v>
      </c>
      <c r="Y23" s="198">
        <v>0</v>
      </c>
      <c r="Z23" s="198">
        <v>38.26</v>
      </c>
      <c r="AA23" s="198">
        <v>7.65</v>
      </c>
      <c r="AB23" s="198">
        <v>0</v>
      </c>
      <c r="AC23" s="198">
        <v>15</v>
      </c>
      <c r="AD23" s="198">
        <v>0</v>
      </c>
      <c r="AE23" s="198">
        <v>0</v>
      </c>
      <c r="AF23" s="198">
        <v>0</v>
      </c>
      <c r="AG23" s="198">
        <v>30.85</v>
      </c>
      <c r="AH23" s="198">
        <v>0</v>
      </c>
      <c r="AI23" s="198">
        <v>0</v>
      </c>
      <c r="AJ23" s="198">
        <v>0</v>
      </c>
      <c r="AK23" s="198">
        <v>51.55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210</v>
      </c>
      <c r="M24" s="198">
        <v>27</v>
      </c>
      <c r="N24" s="198">
        <v>34.67</v>
      </c>
      <c r="O24" s="198">
        <v>0</v>
      </c>
      <c r="P24" s="198">
        <v>14.35</v>
      </c>
      <c r="Q24" s="198">
        <v>2.87</v>
      </c>
      <c r="R24" s="198">
        <v>6.26</v>
      </c>
      <c r="S24" s="198">
        <v>4.05</v>
      </c>
      <c r="T24" s="198">
        <v>0</v>
      </c>
      <c r="U24" s="198">
        <v>24.59</v>
      </c>
      <c r="V24" s="198">
        <v>0</v>
      </c>
      <c r="W24" s="198">
        <v>0</v>
      </c>
      <c r="X24" s="198">
        <v>9.83</v>
      </c>
      <c r="Y24" s="198">
        <v>0</v>
      </c>
      <c r="Z24" s="198">
        <v>38.26</v>
      </c>
      <c r="AA24" s="198">
        <v>7.65</v>
      </c>
      <c r="AB24" s="198">
        <v>0</v>
      </c>
      <c r="AC24" s="198">
        <v>15</v>
      </c>
      <c r="AD24" s="198">
        <v>0</v>
      </c>
      <c r="AE24" s="198">
        <v>0</v>
      </c>
      <c r="AF24" s="198">
        <v>0</v>
      </c>
      <c r="AG24" s="198">
        <v>30.85</v>
      </c>
      <c r="AH24" s="198">
        <v>0</v>
      </c>
      <c r="AI24" s="198">
        <v>0</v>
      </c>
      <c r="AJ24" s="198">
        <v>0</v>
      </c>
      <c r="AK24" s="198">
        <v>50.18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210</v>
      </c>
      <c r="M25" s="198">
        <v>27</v>
      </c>
      <c r="N25" s="198">
        <v>34.67</v>
      </c>
      <c r="O25" s="198">
        <v>0</v>
      </c>
      <c r="P25" s="198">
        <v>14.35</v>
      </c>
      <c r="Q25" s="198">
        <v>2.87</v>
      </c>
      <c r="R25" s="198">
        <v>6</v>
      </c>
      <c r="S25" s="198">
        <v>4</v>
      </c>
      <c r="T25" s="198">
        <v>0</v>
      </c>
      <c r="U25" s="198">
        <v>24.59</v>
      </c>
      <c r="V25" s="198">
        <v>0</v>
      </c>
      <c r="W25" s="198">
        <v>0</v>
      </c>
      <c r="X25" s="198">
        <v>9.69</v>
      </c>
      <c r="Y25" s="198">
        <v>0</v>
      </c>
      <c r="Z25" s="198">
        <v>38.26</v>
      </c>
      <c r="AA25" s="198">
        <v>7.65</v>
      </c>
      <c r="AB25" s="198">
        <v>0</v>
      </c>
      <c r="AC25" s="198">
        <v>15</v>
      </c>
      <c r="AD25" s="198">
        <v>0</v>
      </c>
      <c r="AE25" s="198">
        <v>0</v>
      </c>
      <c r="AF25" s="198">
        <v>0</v>
      </c>
      <c r="AG25" s="198">
        <v>30.85</v>
      </c>
      <c r="AH25" s="198">
        <v>0</v>
      </c>
      <c r="AI25" s="198">
        <v>0</v>
      </c>
      <c r="AJ25" s="198">
        <v>0</v>
      </c>
      <c r="AK25" s="198">
        <v>50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210</v>
      </c>
      <c r="M26" s="198">
        <v>27</v>
      </c>
      <c r="N26" s="198">
        <v>34.67</v>
      </c>
      <c r="O26" s="198">
        <v>0</v>
      </c>
      <c r="P26" s="198">
        <v>14.35</v>
      </c>
      <c r="Q26" s="198">
        <v>2.87</v>
      </c>
      <c r="R26" s="198">
        <v>6</v>
      </c>
      <c r="S26" s="198">
        <v>4</v>
      </c>
      <c r="T26" s="198">
        <v>0</v>
      </c>
      <c r="U26" s="198">
        <v>24.59</v>
      </c>
      <c r="V26" s="198">
        <v>0</v>
      </c>
      <c r="W26" s="198">
        <v>0</v>
      </c>
      <c r="X26" s="198">
        <v>9.57</v>
      </c>
      <c r="Y26" s="198">
        <v>0</v>
      </c>
      <c r="Z26" s="198">
        <v>38.26</v>
      </c>
      <c r="AA26" s="198">
        <v>7.65</v>
      </c>
      <c r="AB26" s="198">
        <v>0</v>
      </c>
      <c r="AC26" s="198">
        <v>15</v>
      </c>
      <c r="AD26" s="198">
        <v>0</v>
      </c>
      <c r="AE26" s="198">
        <v>0</v>
      </c>
      <c r="AF26" s="198">
        <v>0</v>
      </c>
      <c r="AG26" s="198">
        <v>30.85</v>
      </c>
      <c r="AH26" s="198">
        <v>0</v>
      </c>
      <c r="AI26" s="198">
        <v>0</v>
      </c>
      <c r="AJ26" s="198">
        <v>0</v>
      </c>
      <c r="AK26" s="198">
        <v>50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210</v>
      </c>
      <c r="M27" s="198">
        <v>27.01</v>
      </c>
      <c r="N27" s="198">
        <v>34.67</v>
      </c>
      <c r="O27" s="198">
        <v>0</v>
      </c>
      <c r="P27" s="198">
        <v>30.52</v>
      </c>
      <c r="Q27" s="198">
        <v>2.87</v>
      </c>
      <c r="R27" s="198">
        <v>5.74</v>
      </c>
      <c r="S27" s="198">
        <v>3.83</v>
      </c>
      <c r="T27" s="198">
        <v>0</v>
      </c>
      <c r="U27" s="198">
        <v>24.59</v>
      </c>
      <c r="V27" s="198">
        <v>0</v>
      </c>
      <c r="W27" s="198">
        <v>0</v>
      </c>
      <c r="X27" s="198">
        <v>34.32</v>
      </c>
      <c r="Y27" s="198">
        <v>0</v>
      </c>
      <c r="Z27" s="198">
        <v>38.26</v>
      </c>
      <c r="AA27" s="198">
        <v>7.65</v>
      </c>
      <c r="AB27" s="198">
        <v>0</v>
      </c>
      <c r="AC27" s="198">
        <v>15</v>
      </c>
      <c r="AD27" s="198">
        <v>0</v>
      </c>
      <c r="AE27" s="198">
        <v>0</v>
      </c>
      <c r="AF27" s="198">
        <v>0</v>
      </c>
      <c r="AG27" s="198">
        <v>31.23</v>
      </c>
      <c r="AH27" s="198">
        <v>0</v>
      </c>
      <c r="AI27" s="198">
        <v>0</v>
      </c>
      <c r="AJ27" s="198">
        <v>0</v>
      </c>
      <c r="AK27" s="198">
        <v>50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9</v>
      </c>
      <c r="L28" s="198">
        <v>230</v>
      </c>
      <c r="M28" s="198">
        <v>27.01</v>
      </c>
      <c r="N28" s="198">
        <v>34.67</v>
      </c>
      <c r="O28" s="198">
        <v>0</v>
      </c>
      <c r="P28" s="198">
        <v>30.52</v>
      </c>
      <c r="Q28" s="198">
        <v>6.4</v>
      </c>
      <c r="R28" s="198">
        <v>12.45</v>
      </c>
      <c r="S28" s="198">
        <v>7.75</v>
      </c>
      <c r="T28" s="198">
        <v>0</v>
      </c>
      <c r="U28" s="198">
        <v>24.59</v>
      </c>
      <c r="V28" s="198">
        <v>0</v>
      </c>
      <c r="W28" s="198">
        <v>0</v>
      </c>
      <c r="X28" s="198">
        <v>43.05</v>
      </c>
      <c r="Y28" s="198">
        <v>0</v>
      </c>
      <c r="Z28" s="198">
        <v>79.42</v>
      </c>
      <c r="AA28" s="198">
        <v>26.47</v>
      </c>
      <c r="AB28" s="198">
        <v>0</v>
      </c>
      <c r="AC28" s="198">
        <v>15</v>
      </c>
      <c r="AD28" s="198">
        <v>0</v>
      </c>
      <c r="AE28" s="198">
        <v>0</v>
      </c>
      <c r="AF28" s="198">
        <v>0</v>
      </c>
      <c r="AG28" s="198">
        <v>30.08</v>
      </c>
      <c r="AH28" s="198">
        <v>0</v>
      </c>
      <c r="AI28" s="198">
        <v>0</v>
      </c>
      <c r="AJ28" s="198">
        <v>0</v>
      </c>
      <c r="AK28" s="198">
        <v>69.599999999999994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4.78</v>
      </c>
      <c r="L29" s="198">
        <v>210</v>
      </c>
      <c r="M29" s="198">
        <v>27.01</v>
      </c>
      <c r="N29" s="198">
        <v>34.67</v>
      </c>
      <c r="O29" s="198">
        <v>0</v>
      </c>
      <c r="P29" s="198">
        <v>30.52</v>
      </c>
      <c r="Q29" s="198">
        <v>6.4</v>
      </c>
      <c r="R29" s="198">
        <v>12.42</v>
      </c>
      <c r="S29" s="198">
        <v>7.75</v>
      </c>
      <c r="T29" s="198">
        <v>0</v>
      </c>
      <c r="U29" s="198">
        <v>24.59</v>
      </c>
      <c r="V29" s="198">
        <v>0</v>
      </c>
      <c r="W29" s="198">
        <v>0</v>
      </c>
      <c r="X29" s="198">
        <v>43.05</v>
      </c>
      <c r="Y29" s="198">
        <v>0</v>
      </c>
      <c r="Z29" s="198">
        <v>79.42</v>
      </c>
      <c r="AA29" s="198">
        <v>26.47</v>
      </c>
      <c r="AB29" s="198">
        <v>0</v>
      </c>
      <c r="AC29" s="198">
        <v>15</v>
      </c>
      <c r="AD29" s="198">
        <v>0</v>
      </c>
      <c r="AE29" s="198">
        <v>0</v>
      </c>
      <c r="AF29" s="198">
        <v>0</v>
      </c>
      <c r="AG29" s="198">
        <v>30.85</v>
      </c>
      <c r="AH29" s="198">
        <v>0</v>
      </c>
      <c r="AI29" s="198">
        <v>0</v>
      </c>
      <c r="AJ29" s="198">
        <v>0</v>
      </c>
      <c r="AK29" s="198">
        <v>69.599999999999994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4.78</v>
      </c>
      <c r="L30" s="198">
        <v>210</v>
      </c>
      <c r="M30" s="198">
        <v>27.01</v>
      </c>
      <c r="N30" s="198">
        <v>34.67</v>
      </c>
      <c r="O30" s="198">
        <v>0</v>
      </c>
      <c r="P30" s="198">
        <v>30.52</v>
      </c>
      <c r="Q30" s="198">
        <v>6.4</v>
      </c>
      <c r="R30" s="198">
        <v>12.45</v>
      </c>
      <c r="S30" s="198">
        <v>7.75</v>
      </c>
      <c r="T30" s="198">
        <v>0</v>
      </c>
      <c r="U30" s="198">
        <v>24.59</v>
      </c>
      <c r="V30" s="198">
        <v>0</v>
      </c>
      <c r="W30" s="198">
        <v>0</v>
      </c>
      <c r="X30" s="198">
        <v>43.05</v>
      </c>
      <c r="Y30" s="198">
        <v>0</v>
      </c>
      <c r="Z30" s="198">
        <v>79.42</v>
      </c>
      <c r="AA30" s="198">
        <v>26.47</v>
      </c>
      <c r="AB30" s="198">
        <v>0</v>
      </c>
      <c r="AC30" s="198">
        <v>15</v>
      </c>
      <c r="AD30" s="198">
        <v>0</v>
      </c>
      <c r="AE30" s="198">
        <v>0</v>
      </c>
      <c r="AF30" s="198">
        <v>0</v>
      </c>
      <c r="AG30" s="198">
        <v>30.85</v>
      </c>
      <c r="AH30" s="198">
        <v>0</v>
      </c>
      <c r="AI30" s="198">
        <v>0</v>
      </c>
      <c r="AJ30" s="198">
        <v>0</v>
      </c>
      <c r="AK30" s="198">
        <v>69.599999999999994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1.97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230</v>
      </c>
      <c r="M31" s="198">
        <v>27.01</v>
      </c>
      <c r="N31" s="198">
        <v>34.67</v>
      </c>
      <c r="O31" s="198">
        <v>0</v>
      </c>
      <c r="P31" s="198">
        <v>30.52</v>
      </c>
      <c r="Q31" s="198">
        <v>6.4</v>
      </c>
      <c r="R31" s="198">
        <v>12.45</v>
      </c>
      <c r="S31" s="198">
        <v>7.75</v>
      </c>
      <c r="T31" s="198">
        <v>0</v>
      </c>
      <c r="U31" s="198">
        <v>24.59</v>
      </c>
      <c r="V31" s="198">
        <v>0</v>
      </c>
      <c r="W31" s="198">
        <v>0</v>
      </c>
      <c r="X31" s="198">
        <v>43.05</v>
      </c>
      <c r="Y31" s="198">
        <v>0</v>
      </c>
      <c r="Z31" s="198">
        <v>79.42</v>
      </c>
      <c r="AA31" s="198">
        <v>26.47</v>
      </c>
      <c r="AB31" s="198">
        <v>0</v>
      </c>
      <c r="AC31" s="198">
        <v>15</v>
      </c>
      <c r="AD31" s="198">
        <v>0</v>
      </c>
      <c r="AE31" s="198">
        <v>0</v>
      </c>
      <c r="AF31" s="198">
        <v>0</v>
      </c>
      <c r="AG31" s="198">
        <v>30.85</v>
      </c>
      <c r="AH31" s="198">
        <v>0</v>
      </c>
      <c r="AI31" s="198">
        <v>0</v>
      </c>
      <c r="AJ31" s="198">
        <v>0</v>
      </c>
      <c r="AK31" s="198">
        <v>69.38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6.23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9</v>
      </c>
      <c r="L32" s="198">
        <v>388</v>
      </c>
      <c r="M32" s="198">
        <v>27.01</v>
      </c>
      <c r="N32" s="198">
        <v>34.67</v>
      </c>
      <c r="O32" s="198">
        <v>0</v>
      </c>
      <c r="P32" s="198">
        <v>30.52</v>
      </c>
      <c r="Q32" s="198">
        <v>6.4</v>
      </c>
      <c r="R32" s="198">
        <v>12.45</v>
      </c>
      <c r="S32" s="198">
        <v>7.75</v>
      </c>
      <c r="T32" s="198">
        <v>0</v>
      </c>
      <c r="U32" s="198">
        <v>24.59</v>
      </c>
      <c r="V32" s="198">
        <v>0</v>
      </c>
      <c r="W32" s="198">
        <v>0</v>
      </c>
      <c r="X32" s="198">
        <v>43.05</v>
      </c>
      <c r="Y32" s="198">
        <v>0</v>
      </c>
      <c r="Z32" s="198">
        <v>79.42</v>
      </c>
      <c r="AA32" s="198">
        <v>26.47</v>
      </c>
      <c r="AB32" s="198">
        <v>0</v>
      </c>
      <c r="AC32" s="198">
        <v>15</v>
      </c>
      <c r="AD32" s="198">
        <v>0</v>
      </c>
      <c r="AE32" s="198">
        <v>0</v>
      </c>
      <c r="AF32" s="198">
        <v>0</v>
      </c>
      <c r="AG32" s="198">
        <v>30.85</v>
      </c>
      <c r="AH32" s="198">
        <v>0</v>
      </c>
      <c r="AI32" s="198">
        <v>0</v>
      </c>
      <c r="AJ32" s="198">
        <v>0</v>
      </c>
      <c r="AK32" s="198">
        <v>69.599999999999994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12.06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9</v>
      </c>
      <c r="L33" s="198">
        <v>388</v>
      </c>
      <c r="M33" s="198">
        <v>27.01</v>
      </c>
      <c r="N33" s="198">
        <v>34.67</v>
      </c>
      <c r="O33" s="198">
        <v>0</v>
      </c>
      <c r="P33" s="198">
        <v>30.52</v>
      </c>
      <c r="Q33" s="198">
        <v>6.4</v>
      </c>
      <c r="R33" s="198">
        <v>12.45</v>
      </c>
      <c r="S33" s="198">
        <v>7.75</v>
      </c>
      <c r="T33" s="198">
        <v>0</v>
      </c>
      <c r="U33" s="198">
        <v>24.59</v>
      </c>
      <c r="V33" s="198">
        <v>0</v>
      </c>
      <c r="W33" s="198">
        <v>0</v>
      </c>
      <c r="X33" s="198">
        <v>43.05</v>
      </c>
      <c r="Y33" s="198">
        <v>0</v>
      </c>
      <c r="Z33" s="198">
        <v>79.42</v>
      </c>
      <c r="AA33" s="198">
        <v>26.47</v>
      </c>
      <c r="AB33" s="198">
        <v>0</v>
      </c>
      <c r="AC33" s="198">
        <v>15</v>
      </c>
      <c r="AD33" s="198">
        <v>0</v>
      </c>
      <c r="AE33" s="198">
        <v>0</v>
      </c>
      <c r="AF33" s="198">
        <v>0</v>
      </c>
      <c r="AG33" s="198">
        <v>31.23</v>
      </c>
      <c r="AH33" s="198">
        <v>0</v>
      </c>
      <c r="AI33" s="198">
        <v>0</v>
      </c>
      <c r="AJ33" s="198">
        <v>0</v>
      </c>
      <c r="AK33" s="198">
        <v>69.599999999999994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19.399999999999999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9</v>
      </c>
      <c r="L34" s="198">
        <v>388</v>
      </c>
      <c r="M34" s="198">
        <v>27.01</v>
      </c>
      <c r="N34" s="198">
        <v>34.67</v>
      </c>
      <c r="O34" s="198">
        <v>0</v>
      </c>
      <c r="P34" s="198">
        <v>30.52</v>
      </c>
      <c r="Q34" s="198">
        <v>6.4</v>
      </c>
      <c r="R34" s="198">
        <v>12.45</v>
      </c>
      <c r="S34" s="198">
        <v>7.75</v>
      </c>
      <c r="T34" s="198">
        <v>0</v>
      </c>
      <c r="U34" s="198">
        <v>24.59</v>
      </c>
      <c r="V34" s="198">
        <v>0</v>
      </c>
      <c r="W34" s="198">
        <v>0</v>
      </c>
      <c r="X34" s="198">
        <v>43.05</v>
      </c>
      <c r="Y34" s="198">
        <v>0</v>
      </c>
      <c r="Z34" s="198">
        <v>79.42</v>
      </c>
      <c r="AA34" s="198">
        <v>26.47</v>
      </c>
      <c r="AB34" s="198">
        <v>0</v>
      </c>
      <c r="AC34" s="198">
        <v>15</v>
      </c>
      <c r="AD34" s="198">
        <v>0</v>
      </c>
      <c r="AE34" s="198">
        <v>0</v>
      </c>
      <c r="AF34" s="198">
        <v>0</v>
      </c>
      <c r="AG34" s="198">
        <v>30.08</v>
      </c>
      <c r="AH34" s="198">
        <v>0</v>
      </c>
      <c r="AI34" s="198">
        <v>0</v>
      </c>
      <c r="AJ34" s="198">
        <v>0</v>
      </c>
      <c r="AK34" s="198">
        <v>69.599999999999994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20.7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9</v>
      </c>
      <c r="L35" s="198">
        <v>388</v>
      </c>
      <c r="M35" s="198">
        <v>27.01</v>
      </c>
      <c r="N35" s="198">
        <v>34.67</v>
      </c>
      <c r="O35" s="198">
        <v>0</v>
      </c>
      <c r="P35" s="198">
        <v>30.52</v>
      </c>
      <c r="Q35" s="198">
        <v>6.4</v>
      </c>
      <c r="R35" s="198">
        <v>12.45</v>
      </c>
      <c r="S35" s="198">
        <v>7.75</v>
      </c>
      <c r="T35" s="198">
        <v>0</v>
      </c>
      <c r="U35" s="198">
        <v>24.59</v>
      </c>
      <c r="V35" s="198">
        <v>0</v>
      </c>
      <c r="W35" s="198">
        <v>0</v>
      </c>
      <c r="X35" s="198">
        <v>43.05</v>
      </c>
      <c r="Y35" s="198">
        <v>0</v>
      </c>
      <c r="Z35" s="198">
        <v>79.42</v>
      </c>
      <c r="AA35" s="198">
        <v>26.47</v>
      </c>
      <c r="AB35" s="198">
        <v>0</v>
      </c>
      <c r="AC35" s="198">
        <v>15</v>
      </c>
      <c r="AD35" s="198">
        <v>0</v>
      </c>
      <c r="AE35" s="198">
        <v>0</v>
      </c>
      <c r="AF35" s="198">
        <v>0</v>
      </c>
      <c r="AG35" s="198">
        <v>30.85</v>
      </c>
      <c r="AH35" s="198">
        <v>0</v>
      </c>
      <c r="AI35" s="198">
        <v>0</v>
      </c>
      <c r="AJ35" s="198">
        <v>0</v>
      </c>
      <c r="AK35" s="198">
        <v>69.599999999999994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20.7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9</v>
      </c>
      <c r="L36" s="198">
        <v>388</v>
      </c>
      <c r="M36" s="198">
        <v>27.01</v>
      </c>
      <c r="N36" s="198">
        <v>34.67</v>
      </c>
      <c r="O36" s="198">
        <v>0</v>
      </c>
      <c r="P36" s="198">
        <v>30.52</v>
      </c>
      <c r="Q36" s="198">
        <v>6.4</v>
      </c>
      <c r="R36" s="198">
        <v>12.45</v>
      </c>
      <c r="S36" s="198">
        <v>7.75</v>
      </c>
      <c r="T36" s="198">
        <v>0</v>
      </c>
      <c r="U36" s="198">
        <v>24.59</v>
      </c>
      <c r="V36" s="198">
        <v>0</v>
      </c>
      <c r="W36" s="198">
        <v>0</v>
      </c>
      <c r="X36" s="198">
        <v>43.05</v>
      </c>
      <c r="Y36" s="198">
        <v>0</v>
      </c>
      <c r="Z36" s="198">
        <v>79.42</v>
      </c>
      <c r="AA36" s="198">
        <v>26.47</v>
      </c>
      <c r="AB36" s="198">
        <v>0</v>
      </c>
      <c r="AC36" s="198">
        <v>15</v>
      </c>
      <c r="AD36" s="198">
        <v>0</v>
      </c>
      <c r="AE36" s="198">
        <v>0</v>
      </c>
      <c r="AF36" s="198">
        <v>0</v>
      </c>
      <c r="AG36" s="198">
        <v>30.85</v>
      </c>
      <c r="AH36" s="198">
        <v>0</v>
      </c>
      <c r="AI36" s="198">
        <v>0</v>
      </c>
      <c r="AJ36" s="198">
        <v>0</v>
      </c>
      <c r="AK36" s="198">
        <v>69.599999999999994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20.7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9</v>
      </c>
      <c r="L37" s="198">
        <v>388</v>
      </c>
      <c r="M37" s="198">
        <v>27.01</v>
      </c>
      <c r="N37" s="198">
        <v>34.67</v>
      </c>
      <c r="O37" s="198">
        <v>0</v>
      </c>
      <c r="P37" s="198">
        <v>30.52</v>
      </c>
      <c r="Q37" s="198">
        <v>6.4</v>
      </c>
      <c r="R37" s="198">
        <v>12.45</v>
      </c>
      <c r="S37" s="198">
        <v>7.75</v>
      </c>
      <c r="T37" s="198">
        <v>0</v>
      </c>
      <c r="U37" s="198">
        <v>24.59</v>
      </c>
      <c r="V37" s="198">
        <v>0</v>
      </c>
      <c r="W37" s="198">
        <v>0</v>
      </c>
      <c r="X37" s="198">
        <v>43.05</v>
      </c>
      <c r="Y37" s="198">
        <v>0</v>
      </c>
      <c r="Z37" s="198">
        <v>79.42</v>
      </c>
      <c r="AA37" s="198">
        <v>26.47</v>
      </c>
      <c r="AB37" s="198">
        <v>0</v>
      </c>
      <c r="AC37" s="198">
        <v>15</v>
      </c>
      <c r="AD37" s="198">
        <v>0</v>
      </c>
      <c r="AE37" s="198">
        <v>0</v>
      </c>
      <c r="AF37" s="198">
        <v>0</v>
      </c>
      <c r="AG37" s="198">
        <v>30.85</v>
      </c>
      <c r="AH37" s="198">
        <v>0</v>
      </c>
      <c r="AI37" s="198">
        <v>0</v>
      </c>
      <c r="AJ37" s="198">
        <v>0</v>
      </c>
      <c r="AK37" s="198">
        <v>69.599999999999994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20.7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9</v>
      </c>
      <c r="L38" s="198">
        <v>388</v>
      </c>
      <c r="M38" s="198">
        <v>27.01</v>
      </c>
      <c r="N38" s="198">
        <v>34.67</v>
      </c>
      <c r="O38" s="198">
        <v>0</v>
      </c>
      <c r="P38" s="198">
        <v>30.52</v>
      </c>
      <c r="Q38" s="198">
        <v>6.4</v>
      </c>
      <c r="R38" s="198">
        <v>12.45</v>
      </c>
      <c r="S38" s="198">
        <v>7.75</v>
      </c>
      <c r="T38" s="198">
        <v>0</v>
      </c>
      <c r="U38" s="198">
        <v>24.59</v>
      </c>
      <c r="V38" s="198">
        <v>0</v>
      </c>
      <c r="W38" s="198">
        <v>0</v>
      </c>
      <c r="X38" s="198">
        <v>43.05</v>
      </c>
      <c r="Y38" s="198">
        <v>0</v>
      </c>
      <c r="Z38" s="198">
        <v>79.42</v>
      </c>
      <c r="AA38" s="198">
        <v>26.47</v>
      </c>
      <c r="AB38" s="198">
        <v>0</v>
      </c>
      <c r="AC38" s="198">
        <v>15</v>
      </c>
      <c r="AD38" s="198">
        <v>0</v>
      </c>
      <c r="AE38" s="198">
        <v>0</v>
      </c>
      <c r="AF38" s="198">
        <v>0</v>
      </c>
      <c r="AG38" s="198">
        <v>30.85</v>
      </c>
      <c r="AH38" s="198">
        <v>0</v>
      </c>
      <c r="AI38" s="198">
        <v>0</v>
      </c>
      <c r="AJ38" s="198">
        <v>0</v>
      </c>
      <c r="AK38" s="198">
        <v>69.599999999999994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20.7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9</v>
      </c>
      <c r="L39" s="198">
        <v>388</v>
      </c>
      <c r="M39" s="198">
        <v>27.01</v>
      </c>
      <c r="N39" s="198">
        <v>34.67</v>
      </c>
      <c r="O39" s="198">
        <v>0</v>
      </c>
      <c r="P39" s="198">
        <v>30.52</v>
      </c>
      <c r="Q39" s="198">
        <v>6.4</v>
      </c>
      <c r="R39" s="198">
        <v>12.45</v>
      </c>
      <c r="S39" s="198">
        <v>7.75</v>
      </c>
      <c r="T39" s="198">
        <v>0</v>
      </c>
      <c r="U39" s="198">
        <v>24.59</v>
      </c>
      <c r="V39" s="198">
        <v>0</v>
      </c>
      <c r="W39" s="198">
        <v>0</v>
      </c>
      <c r="X39" s="198">
        <v>43.05</v>
      </c>
      <c r="Y39" s="198">
        <v>0</v>
      </c>
      <c r="Z39" s="198">
        <v>79.42</v>
      </c>
      <c r="AA39" s="198">
        <v>26.47</v>
      </c>
      <c r="AB39" s="198">
        <v>0</v>
      </c>
      <c r="AC39" s="198">
        <v>15</v>
      </c>
      <c r="AD39" s="198">
        <v>0</v>
      </c>
      <c r="AE39" s="198">
        <v>0</v>
      </c>
      <c r="AF39" s="198">
        <v>0</v>
      </c>
      <c r="AG39" s="198">
        <v>31.23</v>
      </c>
      <c r="AH39" s="198">
        <v>0</v>
      </c>
      <c r="AI39" s="198">
        <v>0</v>
      </c>
      <c r="AJ39" s="198">
        <v>0</v>
      </c>
      <c r="AK39" s="198">
        <v>69.599999999999994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20.7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9</v>
      </c>
      <c r="L40" s="198">
        <v>388</v>
      </c>
      <c r="M40" s="198">
        <v>27.01</v>
      </c>
      <c r="N40" s="198">
        <v>34.67</v>
      </c>
      <c r="O40" s="198">
        <v>0</v>
      </c>
      <c r="P40" s="198">
        <v>30.52</v>
      </c>
      <c r="Q40" s="198">
        <v>6.4</v>
      </c>
      <c r="R40" s="198">
        <v>12.45</v>
      </c>
      <c r="S40" s="198">
        <v>7.75</v>
      </c>
      <c r="T40" s="198">
        <v>0</v>
      </c>
      <c r="U40" s="198">
        <v>24.59</v>
      </c>
      <c r="V40" s="198">
        <v>0</v>
      </c>
      <c r="W40" s="198">
        <v>0</v>
      </c>
      <c r="X40" s="198">
        <v>43.05</v>
      </c>
      <c r="Y40" s="198">
        <v>0</v>
      </c>
      <c r="Z40" s="198">
        <v>79.42</v>
      </c>
      <c r="AA40" s="198">
        <v>26.47</v>
      </c>
      <c r="AB40" s="198">
        <v>0</v>
      </c>
      <c r="AC40" s="198">
        <v>15</v>
      </c>
      <c r="AD40" s="198">
        <v>0</v>
      </c>
      <c r="AE40" s="198">
        <v>0</v>
      </c>
      <c r="AF40" s="198">
        <v>0</v>
      </c>
      <c r="AG40" s="198">
        <v>30.08</v>
      </c>
      <c r="AH40" s="198">
        <v>0</v>
      </c>
      <c r="AI40" s="198">
        <v>0</v>
      </c>
      <c r="AJ40" s="198">
        <v>0</v>
      </c>
      <c r="AK40" s="198">
        <v>69.599999999999994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20.7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9</v>
      </c>
      <c r="L41" s="198">
        <v>388</v>
      </c>
      <c r="M41" s="198">
        <v>27.01</v>
      </c>
      <c r="N41" s="198">
        <v>34.67</v>
      </c>
      <c r="O41" s="198">
        <v>0</v>
      </c>
      <c r="P41" s="198">
        <v>30.52</v>
      </c>
      <c r="Q41" s="198">
        <v>6.4</v>
      </c>
      <c r="R41" s="198">
        <v>12.45</v>
      </c>
      <c r="S41" s="198">
        <v>7.75</v>
      </c>
      <c r="T41" s="198">
        <v>0</v>
      </c>
      <c r="U41" s="198">
        <v>24.59</v>
      </c>
      <c r="V41" s="198">
        <v>0</v>
      </c>
      <c r="W41" s="198">
        <v>0</v>
      </c>
      <c r="X41" s="198">
        <v>43.05</v>
      </c>
      <c r="Y41" s="198">
        <v>0</v>
      </c>
      <c r="Z41" s="198">
        <v>79.42</v>
      </c>
      <c r="AA41" s="198">
        <v>26.47</v>
      </c>
      <c r="AB41" s="198">
        <v>0</v>
      </c>
      <c r="AC41" s="198">
        <v>15</v>
      </c>
      <c r="AD41" s="198">
        <v>0</v>
      </c>
      <c r="AE41" s="198">
        <v>0</v>
      </c>
      <c r="AF41" s="198">
        <v>0</v>
      </c>
      <c r="AG41" s="198">
        <v>30.85</v>
      </c>
      <c r="AH41" s="198">
        <v>0</v>
      </c>
      <c r="AI41" s="198">
        <v>0</v>
      </c>
      <c r="AJ41" s="198">
        <v>0</v>
      </c>
      <c r="AK41" s="198">
        <v>69.599999999999994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20.7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9</v>
      </c>
      <c r="L42" s="198">
        <v>388</v>
      </c>
      <c r="M42" s="198">
        <v>27.01</v>
      </c>
      <c r="N42" s="198">
        <v>34.67</v>
      </c>
      <c r="O42" s="198">
        <v>0</v>
      </c>
      <c r="P42" s="198">
        <v>30.52</v>
      </c>
      <c r="Q42" s="198">
        <v>6.4</v>
      </c>
      <c r="R42" s="198">
        <v>12.45</v>
      </c>
      <c r="S42" s="198">
        <v>7.75</v>
      </c>
      <c r="T42" s="198">
        <v>0</v>
      </c>
      <c r="U42" s="198">
        <v>24.59</v>
      </c>
      <c r="V42" s="198">
        <v>0</v>
      </c>
      <c r="W42" s="198">
        <v>0</v>
      </c>
      <c r="X42" s="198">
        <v>43.05</v>
      </c>
      <c r="Y42" s="198">
        <v>0</v>
      </c>
      <c r="Z42" s="198">
        <v>79.42</v>
      </c>
      <c r="AA42" s="198">
        <v>26.47</v>
      </c>
      <c r="AB42" s="198">
        <v>0</v>
      </c>
      <c r="AC42" s="198">
        <v>15</v>
      </c>
      <c r="AD42" s="198">
        <v>0</v>
      </c>
      <c r="AE42" s="198">
        <v>0</v>
      </c>
      <c r="AF42" s="198">
        <v>0</v>
      </c>
      <c r="AG42" s="198">
        <v>30.85</v>
      </c>
      <c r="AH42" s="198">
        <v>0</v>
      </c>
      <c r="AI42" s="198">
        <v>0</v>
      </c>
      <c r="AJ42" s="198">
        <v>0</v>
      </c>
      <c r="AK42" s="198">
        <v>69.599999999999994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20.7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9</v>
      </c>
      <c r="L43" s="198">
        <v>388</v>
      </c>
      <c r="M43" s="198">
        <v>27.01</v>
      </c>
      <c r="N43" s="198">
        <v>34.67</v>
      </c>
      <c r="O43" s="198">
        <v>0</v>
      </c>
      <c r="P43" s="198">
        <v>30.52</v>
      </c>
      <c r="Q43" s="198">
        <v>6.4</v>
      </c>
      <c r="R43" s="198">
        <v>12.45</v>
      </c>
      <c r="S43" s="198">
        <v>7.75</v>
      </c>
      <c r="T43" s="198">
        <v>0</v>
      </c>
      <c r="U43" s="198">
        <v>24.59</v>
      </c>
      <c r="V43" s="198">
        <v>0</v>
      </c>
      <c r="W43" s="198">
        <v>0</v>
      </c>
      <c r="X43" s="198">
        <v>43.05</v>
      </c>
      <c r="Y43" s="198">
        <v>0</v>
      </c>
      <c r="Z43" s="198">
        <v>79.42</v>
      </c>
      <c r="AA43" s="198">
        <v>26.47</v>
      </c>
      <c r="AB43" s="198">
        <v>0</v>
      </c>
      <c r="AC43" s="198">
        <v>15</v>
      </c>
      <c r="AD43" s="198">
        <v>0</v>
      </c>
      <c r="AE43" s="198">
        <v>0</v>
      </c>
      <c r="AF43" s="198">
        <v>0</v>
      </c>
      <c r="AG43" s="198">
        <v>31.23</v>
      </c>
      <c r="AH43" s="198">
        <v>0</v>
      </c>
      <c r="AI43" s="198">
        <v>0</v>
      </c>
      <c r="AJ43" s="198">
        <v>0</v>
      </c>
      <c r="AK43" s="198">
        <v>69.599999999999994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20.7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9</v>
      </c>
      <c r="L44" s="198">
        <v>388</v>
      </c>
      <c r="M44" s="198">
        <v>27.01</v>
      </c>
      <c r="N44" s="198">
        <v>34.67</v>
      </c>
      <c r="O44" s="198">
        <v>0</v>
      </c>
      <c r="P44" s="198">
        <v>30.52</v>
      </c>
      <c r="Q44" s="198">
        <v>6.4</v>
      </c>
      <c r="R44" s="198">
        <v>12.45</v>
      </c>
      <c r="S44" s="198">
        <v>7.75</v>
      </c>
      <c r="T44" s="198">
        <v>0</v>
      </c>
      <c r="U44" s="198">
        <v>24.59</v>
      </c>
      <c r="V44" s="198">
        <v>0</v>
      </c>
      <c r="W44" s="198">
        <v>0</v>
      </c>
      <c r="X44" s="198">
        <v>43.05</v>
      </c>
      <c r="Y44" s="198">
        <v>0</v>
      </c>
      <c r="Z44" s="198">
        <v>79.42</v>
      </c>
      <c r="AA44" s="198">
        <v>26.47</v>
      </c>
      <c r="AB44" s="198">
        <v>0</v>
      </c>
      <c r="AC44" s="198">
        <v>15</v>
      </c>
      <c r="AD44" s="198">
        <v>0</v>
      </c>
      <c r="AE44" s="198">
        <v>0</v>
      </c>
      <c r="AF44" s="198">
        <v>0</v>
      </c>
      <c r="AG44" s="198">
        <v>31.23</v>
      </c>
      <c r="AH44" s="198">
        <v>0</v>
      </c>
      <c r="AI44" s="198">
        <v>0</v>
      </c>
      <c r="AJ44" s="198">
        <v>0</v>
      </c>
      <c r="AK44" s="198">
        <v>69.599999999999994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20.7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9</v>
      </c>
      <c r="L45" s="198">
        <v>388</v>
      </c>
      <c r="M45" s="198">
        <v>27.01</v>
      </c>
      <c r="N45" s="198">
        <v>34.67</v>
      </c>
      <c r="O45" s="198">
        <v>0</v>
      </c>
      <c r="P45" s="198">
        <v>30.52</v>
      </c>
      <c r="Q45" s="198">
        <v>6.4</v>
      </c>
      <c r="R45" s="198">
        <v>12.45</v>
      </c>
      <c r="S45" s="198">
        <v>7.75</v>
      </c>
      <c r="T45" s="198">
        <v>0</v>
      </c>
      <c r="U45" s="198">
        <v>24.59</v>
      </c>
      <c r="V45" s="198">
        <v>0</v>
      </c>
      <c r="W45" s="198">
        <v>0</v>
      </c>
      <c r="X45" s="198">
        <v>43.05</v>
      </c>
      <c r="Y45" s="198">
        <v>0</v>
      </c>
      <c r="Z45" s="198">
        <v>79.42</v>
      </c>
      <c r="AA45" s="198">
        <v>26.47</v>
      </c>
      <c r="AB45" s="198">
        <v>0</v>
      </c>
      <c r="AC45" s="198">
        <v>15</v>
      </c>
      <c r="AD45" s="198">
        <v>0</v>
      </c>
      <c r="AE45" s="198">
        <v>0</v>
      </c>
      <c r="AF45" s="198">
        <v>0</v>
      </c>
      <c r="AG45" s="198">
        <v>30.46</v>
      </c>
      <c r="AH45" s="198">
        <v>0</v>
      </c>
      <c r="AI45" s="198">
        <v>0</v>
      </c>
      <c r="AJ45" s="198">
        <v>0</v>
      </c>
      <c r="AK45" s="198">
        <v>69.599999999999994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20.7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9</v>
      </c>
      <c r="L46" s="198">
        <v>388</v>
      </c>
      <c r="M46" s="198">
        <v>27.01</v>
      </c>
      <c r="N46" s="198">
        <v>34.67</v>
      </c>
      <c r="O46" s="198">
        <v>0</v>
      </c>
      <c r="P46" s="198">
        <v>30.52</v>
      </c>
      <c r="Q46" s="198">
        <v>6.4</v>
      </c>
      <c r="R46" s="198">
        <v>12.45</v>
      </c>
      <c r="S46" s="198">
        <v>7.75</v>
      </c>
      <c r="T46" s="198">
        <v>0</v>
      </c>
      <c r="U46" s="198">
        <v>24.59</v>
      </c>
      <c r="V46" s="198">
        <v>0</v>
      </c>
      <c r="W46" s="198">
        <v>0</v>
      </c>
      <c r="X46" s="198">
        <v>43.05</v>
      </c>
      <c r="Y46" s="198">
        <v>0</v>
      </c>
      <c r="Z46" s="198">
        <v>79.42</v>
      </c>
      <c r="AA46" s="198">
        <v>26.47</v>
      </c>
      <c r="AB46" s="198">
        <v>0</v>
      </c>
      <c r="AC46" s="198">
        <v>15</v>
      </c>
      <c r="AD46" s="198">
        <v>0</v>
      </c>
      <c r="AE46" s="198">
        <v>0</v>
      </c>
      <c r="AF46" s="198">
        <v>0</v>
      </c>
      <c r="AG46" s="198">
        <v>31.62</v>
      </c>
      <c r="AH46" s="198">
        <v>0</v>
      </c>
      <c r="AI46" s="198">
        <v>0</v>
      </c>
      <c r="AJ46" s="198">
        <v>0</v>
      </c>
      <c r="AK46" s="198">
        <v>69.599999999999994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20.7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9</v>
      </c>
      <c r="L47" s="198">
        <v>388</v>
      </c>
      <c r="M47" s="198">
        <v>27.01</v>
      </c>
      <c r="N47" s="198">
        <v>34.67</v>
      </c>
      <c r="O47" s="198">
        <v>0</v>
      </c>
      <c r="P47" s="198">
        <v>30.52</v>
      </c>
      <c r="Q47" s="198">
        <v>6.4</v>
      </c>
      <c r="R47" s="198">
        <v>12.45</v>
      </c>
      <c r="S47" s="198">
        <v>7.75</v>
      </c>
      <c r="T47" s="198">
        <v>0</v>
      </c>
      <c r="U47" s="198">
        <v>24.59</v>
      </c>
      <c r="V47" s="198">
        <v>0</v>
      </c>
      <c r="W47" s="198">
        <v>0</v>
      </c>
      <c r="X47" s="198">
        <v>43.05</v>
      </c>
      <c r="Y47" s="198">
        <v>0</v>
      </c>
      <c r="Z47" s="198">
        <v>79.42</v>
      </c>
      <c r="AA47" s="198">
        <v>26.47</v>
      </c>
      <c r="AB47" s="198">
        <v>0</v>
      </c>
      <c r="AC47" s="198">
        <v>15</v>
      </c>
      <c r="AD47" s="198">
        <v>0</v>
      </c>
      <c r="AE47" s="198">
        <v>0</v>
      </c>
      <c r="AF47" s="198">
        <v>0</v>
      </c>
      <c r="AG47" s="198">
        <v>31.23</v>
      </c>
      <c r="AH47" s="198">
        <v>0</v>
      </c>
      <c r="AI47" s="198">
        <v>0</v>
      </c>
      <c r="AJ47" s="198">
        <v>0</v>
      </c>
      <c r="AK47" s="198">
        <v>69.599999999999994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20.7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9</v>
      </c>
      <c r="L48" s="198">
        <v>388</v>
      </c>
      <c r="M48" s="198">
        <v>27.01</v>
      </c>
      <c r="N48" s="198">
        <v>34.67</v>
      </c>
      <c r="O48" s="198">
        <v>0</v>
      </c>
      <c r="P48" s="198">
        <v>30.52</v>
      </c>
      <c r="Q48" s="198">
        <v>6.4</v>
      </c>
      <c r="R48" s="198">
        <v>12.45</v>
      </c>
      <c r="S48" s="198">
        <v>7.75</v>
      </c>
      <c r="T48" s="198">
        <v>0</v>
      </c>
      <c r="U48" s="198">
        <v>24.59</v>
      </c>
      <c r="V48" s="198">
        <v>0</v>
      </c>
      <c r="W48" s="198">
        <v>0</v>
      </c>
      <c r="X48" s="198">
        <v>43.05</v>
      </c>
      <c r="Y48" s="198">
        <v>0</v>
      </c>
      <c r="Z48" s="198">
        <v>79.42</v>
      </c>
      <c r="AA48" s="198">
        <v>26.47</v>
      </c>
      <c r="AB48" s="198">
        <v>0</v>
      </c>
      <c r="AC48" s="198">
        <v>15</v>
      </c>
      <c r="AD48" s="198">
        <v>0</v>
      </c>
      <c r="AE48" s="198">
        <v>0</v>
      </c>
      <c r="AF48" s="198">
        <v>0</v>
      </c>
      <c r="AG48" s="198">
        <v>31.23</v>
      </c>
      <c r="AH48" s="198">
        <v>0</v>
      </c>
      <c r="AI48" s="198">
        <v>0</v>
      </c>
      <c r="AJ48" s="198">
        <v>0</v>
      </c>
      <c r="AK48" s="198">
        <v>69.599999999999994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20.7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9</v>
      </c>
      <c r="L49" s="198">
        <v>388</v>
      </c>
      <c r="M49" s="198">
        <v>27.01</v>
      </c>
      <c r="N49" s="198">
        <v>34.67</v>
      </c>
      <c r="O49" s="198">
        <v>0</v>
      </c>
      <c r="P49" s="198">
        <v>30.52</v>
      </c>
      <c r="Q49" s="198">
        <v>6.4</v>
      </c>
      <c r="R49" s="198">
        <v>12.45</v>
      </c>
      <c r="S49" s="198">
        <v>7.75</v>
      </c>
      <c r="T49" s="198">
        <v>0</v>
      </c>
      <c r="U49" s="198">
        <v>24.59</v>
      </c>
      <c r="V49" s="198">
        <v>0</v>
      </c>
      <c r="W49" s="198">
        <v>0</v>
      </c>
      <c r="X49" s="198">
        <v>43.05</v>
      </c>
      <c r="Y49" s="198">
        <v>0</v>
      </c>
      <c r="Z49" s="198">
        <v>79.42</v>
      </c>
      <c r="AA49" s="198">
        <v>26.47</v>
      </c>
      <c r="AB49" s="198">
        <v>0</v>
      </c>
      <c r="AC49" s="198">
        <v>15</v>
      </c>
      <c r="AD49" s="198">
        <v>0</v>
      </c>
      <c r="AE49" s="198">
        <v>0</v>
      </c>
      <c r="AF49" s="198">
        <v>0</v>
      </c>
      <c r="AG49" s="198">
        <v>31.23</v>
      </c>
      <c r="AH49" s="198">
        <v>0</v>
      </c>
      <c r="AI49" s="198">
        <v>0</v>
      </c>
      <c r="AJ49" s="198">
        <v>0</v>
      </c>
      <c r="AK49" s="198">
        <v>69.599999999999994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20.7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9</v>
      </c>
      <c r="L50" s="198">
        <v>388</v>
      </c>
      <c r="M50" s="198">
        <v>27.01</v>
      </c>
      <c r="N50" s="198">
        <v>34.67</v>
      </c>
      <c r="O50" s="198">
        <v>0</v>
      </c>
      <c r="P50" s="198">
        <v>30.52</v>
      </c>
      <c r="Q50" s="198">
        <v>6.4</v>
      </c>
      <c r="R50" s="198">
        <v>12.45</v>
      </c>
      <c r="S50" s="198">
        <v>7.75</v>
      </c>
      <c r="T50" s="198">
        <v>0</v>
      </c>
      <c r="U50" s="198">
        <v>24.59</v>
      </c>
      <c r="V50" s="198">
        <v>0</v>
      </c>
      <c r="W50" s="198">
        <v>0</v>
      </c>
      <c r="X50" s="198">
        <v>43.05</v>
      </c>
      <c r="Y50" s="198">
        <v>0</v>
      </c>
      <c r="Z50" s="198">
        <v>79.42</v>
      </c>
      <c r="AA50" s="198">
        <v>26.47</v>
      </c>
      <c r="AB50" s="198">
        <v>0</v>
      </c>
      <c r="AC50" s="198">
        <v>15</v>
      </c>
      <c r="AD50" s="198">
        <v>0</v>
      </c>
      <c r="AE50" s="198">
        <v>0</v>
      </c>
      <c r="AF50" s="198">
        <v>0</v>
      </c>
      <c r="AG50" s="198">
        <v>31.23</v>
      </c>
      <c r="AH50" s="198">
        <v>0</v>
      </c>
      <c r="AI50" s="198">
        <v>0</v>
      </c>
      <c r="AJ50" s="198">
        <v>0</v>
      </c>
      <c r="AK50" s="198">
        <v>69.599999999999994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20.7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9</v>
      </c>
      <c r="L51" s="198">
        <v>388</v>
      </c>
      <c r="M51" s="198">
        <v>27.01</v>
      </c>
      <c r="N51" s="198">
        <v>34.67</v>
      </c>
      <c r="O51" s="198">
        <v>0</v>
      </c>
      <c r="P51" s="198">
        <v>30.52</v>
      </c>
      <c r="Q51" s="198">
        <v>6.4</v>
      </c>
      <c r="R51" s="198">
        <v>12.45</v>
      </c>
      <c r="S51" s="198">
        <v>7.75</v>
      </c>
      <c r="T51" s="198">
        <v>0</v>
      </c>
      <c r="U51" s="198">
        <v>24.59</v>
      </c>
      <c r="V51" s="198">
        <v>0</v>
      </c>
      <c r="W51" s="198">
        <v>0</v>
      </c>
      <c r="X51" s="198">
        <v>43.05</v>
      </c>
      <c r="Y51" s="198">
        <v>0</v>
      </c>
      <c r="Z51" s="198">
        <v>79.42</v>
      </c>
      <c r="AA51" s="198">
        <v>26.47</v>
      </c>
      <c r="AB51" s="198">
        <v>0</v>
      </c>
      <c r="AC51" s="198">
        <v>15</v>
      </c>
      <c r="AD51" s="198">
        <v>0</v>
      </c>
      <c r="AE51" s="198">
        <v>0</v>
      </c>
      <c r="AF51" s="198">
        <v>0</v>
      </c>
      <c r="AG51" s="198">
        <v>31.23</v>
      </c>
      <c r="AH51" s="198">
        <v>0</v>
      </c>
      <c r="AI51" s="198">
        <v>0</v>
      </c>
      <c r="AJ51" s="198">
        <v>0</v>
      </c>
      <c r="AK51" s="198">
        <v>69.599999999999994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20.7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9</v>
      </c>
      <c r="L52" s="198">
        <v>388</v>
      </c>
      <c r="M52" s="198">
        <v>27.01</v>
      </c>
      <c r="N52" s="198">
        <v>34.67</v>
      </c>
      <c r="O52" s="198">
        <v>0</v>
      </c>
      <c r="P52" s="198">
        <v>30.52</v>
      </c>
      <c r="Q52" s="198">
        <v>6.4</v>
      </c>
      <c r="R52" s="198">
        <v>12.45</v>
      </c>
      <c r="S52" s="198">
        <v>7.75</v>
      </c>
      <c r="T52" s="198">
        <v>0</v>
      </c>
      <c r="U52" s="198">
        <v>24.59</v>
      </c>
      <c r="V52" s="198">
        <v>0</v>
      </c>
      <c r="W52" s="198">
        <v>0</v>
      </c>
      <c r="X52" s="198">
        <v>43.05</v>
      </c>
      <c r="Y52" s="198">
        <v>0</v>
      </c>
      <c r="Z52" s="198">
        <v>79.42</v>
      </c>
      <c r="AA52" s="198">
        <v>26.47</v>
      </c>
      <c r="AB52" s="198">
        <v>0</v>
      </c>
      <c r="AC52" s="198">
        <v>15</v>
      </c>
      <c r="AD52" s="198">
        <v>0</v>
      </c>
      <c r="AE52" s="198">
        <v>0</v>
      </c>
      <c r="AF52" s="198">
        <v>0</v>
      </c>
      <c r="AG52" s="198">
        <v>31.23</v>
      </c>
      <c r="AH52" s="198">
        <v>0</v>
      </c>
      <c r="AI52" s="198">
        <v>0</v>
      </c>
      <c r="AJ52" s="198">
        <v>0</v>
      </c>
      <c r="AK52" s="198">
        <v>69.599999999999994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20.7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9</v>
      </c>
      <c r="L53" s="198">
        <v>360</v>
      </c>
      <c r="M53" s="198">
        <v>27.01</v>
      </c>
      <c r="N53" s="198">
        <v>34.67</v>
      </c>
      <c r="O53" s="198">
        <v>0</v>
      </c>
      <c r="P53" s="198">
        <v>30.52</v>
      </c>
      <c r="Q53" s="198">
        <v>6.4</v>
      </c>
      <c r="R53" s="198">
        <v>12.45</v>
      </c>
      <c r="S53" s="198">
        <v>7.75</v>
      </c>
      <c r="T53" s="198">
        <v>0</v>
      </c>
      <c r="U53" s="198">
        <v>24.59</v>
      </c>
      <c r="V53" s="198">
        <v>0</v>
      </c>
      <c r="W53" s="198">
        <v>0</v>
      </c>
      <c r="X53" s="198">
        <v>43.05</v>
      </c>
      <c r="Y53" s="198">
        <v>0</v>
      </c>
      <c r="Z53" s="198">
        <v>79.42</v>
      </c>
      <c r="AA53" s="198">
        <v>26.47</v>
      </c>
      <c r="AB53" s="198">
        <v>0</v>
      </c>
      <c r="AC53" s="198">
        <v>15</v>
      </c>
      <c r="AD53" s="198">
        <v>0</v>
      </c>
      <c r="AE53" s="198">
        <v>0</v>
      </c>
      <c r="AF53" s="198">
        <v>0</v>
      </c>
      <c r="AG53" s="198">
        <v>31.23</v>
      </c>
      <c r="AH53" s="198">
        <v>0</v>
      </c>
      <c r="AI53" s="198">
        <v>0</v>
      </c>
      <c r="AJ53" s="198">
        <v>0</v>
      </c>
      <c r="AK53" s="198">
        <v>69.599999999999994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20.7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9</v>
      </c>
      <c r="L54" s="198">
        <v>320</v>
      </c>
      <c r="M54" s="198">
        <v>27.01</v>
      </c>
      <c r="N54" s="198">
        <v>34.67</v>
      </c>
      <c r="O54" s="198">
        <v>0</v>
      </c>
      <c r="P54" s="198">
        <v>30.52</v>
      </c>
      <c r="Q54" s="198">
        <v>6.4</v>
      </c>
      <c r="R54" s="198">
        <v>12.44</v>
      </c>
      <c r="S54" s="198">
        <v>7.75</v>
      </c>
      <c r="T54" s="198">
        <v>0</v>
      </c>
      <c r="U54" s="198">
        <v>24.59</v>
      </c>
      <c r="V54" s="198">
        <v>0</v>
      </c>
      <c r="W54" s="198">
        <v>0</v>
      </c>
      <c r="X54" s="198">
        <v>43.05</v>
      </c>
      <c r="Y54" s="198">
        <v>0</v>
      </c>
      <c r="Z54" s="198">
        <v>79.42</v>
      </c>
      <c r="AA54" s="198">
        <v>26.47</v>
      </c>
      <c r="AB54" s="198">
        <v>0</v>
      </c>
      <c r="AC54" s="198">
        <v>15</v>
      </c>
      <c r="AD54" s="198">
        <v>0</v>
      </c>
      <c r="AE54" s="198">
        <v>0</v>
      </c>
      <c r="AF54" s="198">
        <v>0</v>
      </c>
      <c r="AG54" s="198">
        <v>31.23</v>
      </c>
      <c r="AH54" s="198">
        <v>0</v>
      </c>
      <c r="AI54" s="198">
        <v>0</v>
      </c>
      <c r="AJ54" s="198">
        <v>0</v>
      </c>
      <c r="AK54" s="198">
        <v>69.599999999999994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20.7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210</v>
      </c>
      <c r="M55" s="198">
        <v>27.01</v>
      </c>
      <c r="N55" s="198">
        <v>34.67</v>
      </c>
      <c r="O55" s="198">
        <v>0</v>
      </c>
      <c r="P55" s="198">
        <v>30.52</v>
      </c>
      <c r="Q55" s="198">
        <v>2.87</v>
      </c>
      <c r="R55" s="198">
        <v>5.74</v>
      </c>
      <c r="S55" s="198">
        <v>3.83</v>
      </c>
      <c r="T55" s="198">
        <v>0</v>
      </c>
      <c r="U55" s="198">
        <v>24.59</v>
      </c>
      <c r="V55" s="198">
        <v>0</v>
      </c>
      <c r="W55" s="198">
        <v>0</v>
      </c>
      <c r="X55" s="198">
        <v>43.05</v>
      </c>
      <c r="Y55" s="198">
        <v>0</v>
      </c>
      <c r="Z55" s="198">
        <v>79.42</v>
      </c>
      <c r="AA55" s="198">
        <v>7.65</v>
      </c>
      <c r="AB55" s="198">
        <v>0</v>
      </c>
      <c r="AC55" s="198">
        <v>15</v>
      </c>
      <c r="AD55" s="198">
        <v>0</v>
      </c>
      <c r="AE55" s="198">
        <v>0</v>
      </c>
      <c r="AF55" s="198">
        <v>0</v>
      </c>
      <c r="AG55" s="198">
        <v>31.23</v>
      </c>
      <c r="AH55" s="198">
        <v>0</v>
      </c>
      <c r="AI55" s="198">
        <v>0</v>
      </c>
      <c r="AJ55" s="198">
        <v>0</v>
      </c>
      <c r="AK55" s="198">
        <v>50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20.7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210</v>
      </c>
      <c r="M56" s="198">
        <v>27.01</v>
      </c>
      <c r="N56" s="198">
        <v>34.67</v>
      </c>
      <c r="O56" s="198">
        <v>0</v>
      </c>
      <c r="P56" s="198">
        <v>30.52</v>
      </c>
      <c r="Q56" s="198">
        <v>2.87</v>
      </c>
      <c r="R56" s="198">
        <v>5.74</v>
      </c>
      <c r="S56" s="198">
        <v>3.83</v>
      </c>
      <c r="T56" s="198">
        <v>0</v>
      </c>
      <c r="U56" s="198">
        <v>24.59</v>
      </c>
      <c r="V56" s="198">
        <v>0</v>
      </c>
      <c r="W56" s="198">
        <v>0</v>
      </c>
      <c r="X56" s="198">
        <v>43.05</v>
      </c>
      <c r="Y56" s="198">
        <v>0</v>
      </c>
      <c r="Z56" s="198">
        <v>79.42</v>
      </c>
      <c r="AA56" s="198">
        <v>7.65</v>
      </c>
      <c r="AB56" s="198">
        <v>0</v>
      </c>
      <c r="AC56" s="198">
        <v>15</v>
      </c>
      <c r="AD56" s="198">
        <v>0</v>
      </c>
      <c r="AE56" s="198">
        <v>0</v>
      </c>
      <c r="AF56" s="198">
        <v>0</v>
      </c>
      <c r="AG56" s="198">
        <v>31.23</v>
      </c>
      <c r="AH56" s="198">
        <v>0</v>
      </c>
      <c r="AI56" s="198">
        <v>0</v>
      </c>
      <c r="AJ56" s="198">
        <v>0</v>
      </c>
      <c r="AK56" s="198">
        <v>50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20.7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210</v>
      </c>
      <c r="M57" s="198">
        <v>27.01</v>
      </c>
      <c r="N57" s="198">
        <v>34.67</v>
      </c>
      <c r="O57" s="198">
        <v>0</v>
      </c>
      <c r="P57" s="198">
        <v>30.52</v>
      </c>
      <c r="Q57" s="198">
        <v>2.87</v>
      </c>
      <c r="R57" s="198">
        <v>5.74</v>
      </c>
      <c r="S57" s="198">
        <v>3.83</v>
      </c>
      <c r="T57" s="198">
        <v>0</v>
      </c>
      <c r="U57" s="198">
        <v>24.59</v>
      </c>
      <c r="V57" s="198">
        <v>0</v>
      </c>
      <c r="W57" s="198">
        <v>0</v>
      </c>
      <c r="X57" s="198">
        <v>43.05</v>
      </c>
      <c r="Y57" s="198">
        <v>0</v>
      </c>
      <c r="Z57" s="198">
        <v>79.42</v>
      </c>
      <c r="AA57" s="198">
        <v>7.65</v>
      </c>
      <c r="AB57" s="198">
        <v>0</v>
      </c>
      <c r="AC57" s="198">
        <v>15</v>
      </c>
      <c r="AD57" s="198">
        <v>0</v>
      </c>
      <c r="AE57" s="198">
        <v>0</v>
      </c>
      <c r="AF57" s="198">
        <v>0</v>
      </c>
      <c r="AG57" s="198">
        <v>31.62</v>
      </c>
      <c r="AH57" s="198">
        <v>0</v>
      </c>
      <c r="AI57" s="198">
        <v>0</v>
      </c>
      <c r="AJ57" s="198">
        <v>0</v>
      </c>
      <c r="AK57" s="198">
        <v>50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20.7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210</v>
      </c>
      <c r="M58" s="198">
        <v>27.01</v>
      </c>
      <c r="N58" s="198">
        <v>34.67</v>
      </c>
      <c r="O58" s="198">
        <v>0</v>
      </c>
      <c r="P58" s="198">
        <v>30.52</v>
      </c>
      <c r="Q58" s="198">
        <v>2.87</v>
      </c>
      <c r="R58" s="198">
        <v>5.74</v>
      </c>
      <c r="S58" s="198">
        <v>3.83</v>
      </c>
      <c r="T58" s="198">
        <v>0</v>
      </c>
      <c r="U58" s="198">
        <v>24.59</v>
      </c>
      <c r="V58" s="198">
        <v>0</v>
      </c>
      <c r="W58" s="198">
        <v>0</v>
      </c>
      <c r="X58" s="198">
        <v>43.05</v>
      </c>
      <c r="Y58" s="198">
        <v>0</v>
      </c>
      <c r="Z58" s="198">
        <v>79.42</v>
      </c>
      <c r="AA58" s="198">
        <v>7.65</v>
      </c>
      <c r="AB58" s="198">
        <v>0</v>
      </c>
      <c r="AC58" s="198">
        <v>15</v>
      </c>
      <c r="AD58" s="198">
        <v>0</v>
      </c>
      <c r="AE58" s="198">
        <v>0</v>
      </c>
      <c r="AF58" s="198">
        <v>0</v>
      </c>
      <c r="AG58" s="198">
        <v>30.85</v>
      </c>
      <c r="AH58" s="198">
        <v>0</v>
      </c>
      <c r="AI58" s="198">
        <v>0</v>
      </c>
      <c r="AJ58" s="198">
        <v>0</v>
      </c>
      <c r="AK58" s="198">
        <v>69.599999999999994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20.7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210</v>
      </c>
      <c r="M59" s="198">
        <v>27.01</v>
      </c>
      <c r="N59" s="198">
        <v>34.67</v>
      </c>
      <c r="O59" s="198">
        <v>0</v>
      </c>
      <c r="P59" s="198">
        <v>30.52</v>
      </c>
      <c r="Q59" s="198">
        <v>2.87</v>
      </c>
      <c r="R59" s="198">
        <v>5.74</v>
      </c>
      <c r="S59" s="198">
        <v>3.83</v>
      </c>
      <c r="T59" s="198">
        <v>0</v>
      </c>
      <c r="U59" s="198">
        <v>24.59</v>
      </c>
      <c r="V59" s="198">
        <v>0</v>
      </c>
      <c r="W59" s="198">
        <v>0</v>
      </c>
      <c r="X59" s="198">
        <v>43.05</v>
      </c>
      <c r="Y59" s="198">
        <v>0</v>
      </c>
      <c r="Z59" s="198">
        <v>79.42</v>
      </c>
      <c r="AA59" s="198">
        <v>26.47</v>
      </c>
      <c r="AB59" s="198">
        <v>0</v>
      </c>
      <c r="AC59" s="198">
        <v>15</v>
      </c>
      <c r="AD59" s="198">
        <v>0</v>
      </c>
      <c r="AE59" s="198">
        <v>0</v>
      </c>
      <c r="AF59" s="198">
        <v>0</v>
      </c>
      <c r="AG59" s="198">
        <v>31.23</v>
      </c>
      <c r="AH59" s="198">
        <v>0</v>
      </c>
      <c r="AI59" s="198">
        <v>0</v>
      </c>
      <c r="AJ59" s="198">
        <v>0</v>
      </c>
      <c r="AK59" s="198">
        <v>69.599999999999994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20.7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210</v>
      </c>
      <c r="M60" s="198">
        <v>27.01</v>
      </c>
      <c r="N60" s="198">
        <v>34.67</v>
      </c>
      <c r="O60" s="198">
        <v>0</v>
      </c>
      <c r="P60" s="198">
        <v>30.52</v>
      </c>
      <c r="Q60" s="198">
        <v>2.87</v>
      </c>
      <c r="R60" s="198">
        <v>5.74</v>
      </c>
      <c r="S60" s="198">
        <v>3.83</v>
      </c>
      <c r="T60" s="198">
        <v>0</v>
      </c>
      <c r="U60" s="198">
        <v>24.59</v>
      </c>
      <c r="V60" s="198">
        <v>0</v>
      </c>
      <c r="W60" s="198">
        <v>0</v>
      </c>
      <c r="X60" s="198">
        <v>43.05</v>
      </c>
      <c r="Y60" s="198">
        <v>0</v>
      </c>
      <c r="Z60" s="198">
        <v>79.42</v>
      </c>
      <c r="AA60" s="198">
        <v>26.47</v>
      </c>
      <c r="AB60" s="198">
        <v>0</v>
      </c>
      <c r="AC60" s="198">
        <v>15</v>
      </c>
      <c r="AD60" s="198">
        <v>0</v>
      </c>
      <c r="AE60" s="198">
        <v>0</v>
      </c>
      <c r="AF60" s="198">
        <v>0</v>
      </c>
      <c r="AG60" s="198">
        <v>31.62</v>
      </c>
      <c r="AH60" s="198">
        <v>0</v>
      </c>
      <c r="AI60" s="198">
        <v>0</v>
      </c>
      <c r="AJ60" s="198">
        <v>0</v>
      </c>
      <c r="AK60" s="198">
        <v>69.599999999999994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20.7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210</v>
      </c>
      <c r="M61" s="198">
        <v>27.01</v>
      </c>
      <c r="N61" s="198">
        <v>34.67</v>
      </c>
      <c r="O61" s="198">
        <v>0</v>
      </c>
      <c r="P61" s="198">
        <v>30.52</v>
      </c>
      <c r="Q61" s="198">
        <v>2.87</v>
      </c>
      <c r="R61" s="198">
        <v>5.74</v>
      </c>
      <c r="S61" s="198">
        <v>3.83</v>
      </c>
      <c r="T61" s="198">
        <v>0</v>
      </c>
      <c r="U61" s="198">
        <v>24.59</v>
      </c>
      <c r="V61" s="198">
        <v>0</v>
      </c>
      <c r="W61" s="198">
        <v>0</v>
      </c>
      <c r="X61" s="198">
        <v>43.05</v>
      </c>
      <c r="Y61" s="198">
        <v>0</v>
      </c>
      <c r="Z61" s="198">
        <v>79.42</v>
      </c>
      <c r="AA61" s="198">
        <v>26.47</v>
      </c>
      <c r="AB61" s="198">
        <v>0</v>
      </c>
      <c r="AC61" s="198">
        <v>15</v>
      </c>
      <c r="AD61" s="198">
        <v>0</v>
      </c>
      <c r="AE61" s="198">
        <v>0</v>
      </c>
      <c r="AF61" s="198">
        <v>0</v>
      </c>
      <c r="AG61" s="198">
        <v>31.62</v>
      </c>
      <c r="AH61" s="198">
        <v>0</v>
      </c>
      <c r="AI61" s="198">
        <v>0</v>
      </c>
      <c r="AJ61" s="198">
        <v>0</v>
      </c>
      <c r="AK61" s="198">
        <v>69.599999999999994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20.7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210</v>
      </c>
      <c r="M62" s="198">
        <v>27.01</v>
      </c>
      <c r="N62" s="198">
        <v>34.67</v>
      </c>
      <c r="O62" s="198">
        <v>0</v>
      </c>
      <c r="P62" s="198">
        <v>30.52</v>
      </c>
      <c r="Q62" s="198">
        <v>6.4</v>
      </c>
      <c r="R62" s="198">
        <v>12.44</v>
      </c>
      <c r="S62" s="198">
        <v>7.75</v>
      </c>
      <c r="T62" s="198">
        <v>0</v>
      </c>
      <c r="U62" s="198">
        <v>24.59</v>
      </c>
      <c r="V62" s="198">
        <v>0</v>
      </c>
      <c r="W62" s="198">
        <v>0</v>
      </c>
      <c r="X62" s="198">
        <v>43.05</v>
      </c>
      <c r="Y62" s="198">
        <v>0</v>
      </c>
      <c r="Z62" s="198">
        <v>79.42</v>
      </c>
      <c r="AA62" s="198">
        <v>26.47</v>
      </c>
      <c r="AB62" s="198">
        <v>0</v>
      </c>
      <c r="AC62" s="198">
        <v>15</v>
      </c>
      <c r="AD62" s="198">
        <v>0</v>
      </c>
      <c r="AE62" s="198">
        <v>0</v>
      </c>
      <c r="AF62" s="198">
        <v>0</v>
      </c>
      <c r="AG62" s="198">
        <v>31.62</v>
      </c>
      <c r="AH62" s="198">
        <v>0</v>
      </c>
      <c r="AI62" s="198">
        <v>0</v>
      </c>
      <c r="AJ62" s="198">
        <v>0</v>
      </c>
      <c r="AK62" s="198">
        <v>69.599999999999994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20.7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210</v>
      </c>
      <c r="M63" s="198">
        <v>27.01</v>
      </c>
      <c r="N63" s="198">
        <v>34.67</v>
      </c>
      <c r="O63" s="198">
        <v>0</v>
      </c>
      <c r="P63" s="198">
        <v>30.52</v>
      </c>
      <c r="Q63" s="198">
        <v>6.4</v>
      </c>
      <c r="R63" s="198">
        <v>12.44</v>
      </c>
      <c r="S63" s="198">
        <v>7.75</v>
      </c>
      <c r="T63" s="198">
        <v>0</v>
      </c>
      <c r="U63" s="198">
        <v>24.59</v>
      </c>
      <c r="V63" s="198">
        <v>0</v>
      </c>
      <c r="W63" s="198">
        <v>0</v>
      </c>
      <c r="X63" s="198">
        <v>43.05</v>
      </c>
      <c r="Y63" s="198">
        <v>0</v>
      </c>
      <c r="Z63" s="198">
        <v>79.42</v>
      </c>
      <c r="AA63" s="198">
        <v>26.47</v>
      </c>
      <c r="AB63" s="198">
        <v>0</v>
      </c>
      <c r="AC63" s="198">
        <v>15</v>
      </c>
      <c r="AD63" s="198">
        <v>0</v>
      </c>
      <c r="AE63" s="198">
        <v>0</v>
      </c>
      <c r="AF63" s="198">
        <v>0</v>
      </c>
      <c r="AG63" s="198">
        <v>30.85</v>
      </c>
      <c r="AH63" s="198">
        <v>0</v>
      </c>
      <c r="AI63" s="198">
        <v>0</v>
      </c>
      <c r="AJ63" s="198">
        <v>0</v>
      </c>
      <c r="AK63" s="198">
        <v>69.599999999999994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20.7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210</v>
      </c>
      <c r="M64" s="198">
        <v>27.01</v>
      </c>
      <c r="N64" s="198">
        <v>34.67</v>
      </c>
      <c r="O64" s="198">
        <v>0</v>
      </c>
      <c r="P64" s="198">
        <v>30.52</v>
      </c>
      <c r="Q64" s="198">
        <v>6.4</v>
      </c>
      <c r="R64" s="198">
        <v>12.44</v>
      </c>
      <c r="S64" s="198">
        <v>7.75</v>
      </c>
      <c r="T64" s="198">
        <v>0</v>
      </c>
      <c r="U64" s="198">
        <v>24.59</v>
      </c>
      <c r="V64" s="198">
        <v>0</v>
      </c>
      <c r="W64" s="198">
        <v>0</v>
      </c>
      <c r="X64" s="198">
        <v>43.05</v>
      </c>
      <c r="Y64" s="198">
        <v>0</v>
      </c>
      <c r="Z64" s="198">
        <v>79.42</v>
      </c>
      <c r="AA64" s="198">
        <v>26.47</v>
      </c>
      <c r="AB64" s="198">
        <v>0</v>
      </c>
      <c r="AC64" s="198">
        <v>24.81</v>
      </c>
      <c r="AD64" s="198">
        <v>0</v>
      </c>
      <c r="AE64" s="198">
        <v>0</v>
      </c>
      <c r="AF64" s="198">
        <v>0</v>
      </c>
      <c r="AG64" s="198">
        <v>48</v>
      </c>
      <c r="AH64" s="198">
        <v>0</v>
      </c>
      <c r="AI64" s="198">
        <v>0</v>
      </c>
      <c r="AJ64" s="198">
        <v>0</v>
      </c>
      <c r="AK64" s="198">
        <v>69.599999999999994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20.7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210</v>
      </c>
      <c r="M65" s="198">
        <v>27.01</v>
      </c>
      <c r="N65" s="198">
        <v>34.67</v>
      </c>
      <c r="O65" s="198">
        <v>0</v>
      </c>
      <c r="P65" s="198">
        <v>30.52</v>
      </c>
      <c r="Q65" s="198">
        <v>6.4</v>
      </c>
      <c r="R65" s="198">
        <v>12.44</v>
      </c>
      <c r="S65" s="198">
        <v>7.75</v>
      </c>
      <c r="T65" s="198">
        <v>0</v>
      </c>
      <c r="U65" s="198">
        <v>24.59</v>
      </c>
      <c r="V65" s="198">
        <v>0</v>
      </c>
      <c r="W65" s="198">
        <v>0</v>
      </c>
      <c r="X65" s="198">
        <v>43.05</v>
      </c>
      <c r="Y65" s="198">
        <v>0</v>
      </c>
      <c r="Z65" s="198">
        <v>79.42</v>
      </c>
      <c r="AA65" s="198">
        <v>26.47</v>
      </c>
      <c r="AB65" s="198">
        <v>0</v>
      </c>
      <c r="AC65" s="198">
        <v>15</v>
      </c>
      <c r="AD65" s="198">
        <v>0</v>
      </c>
      <c r="AE65" s="198">
        <v>0</v>
      </c>
      <c r="AF65" s="198">
        <v>0</v>
      </c>
      <c r="AG65" s="198">
        <v>31.62</v>
      </c>
      <c r="AH65" s="198">
        <v>0</v>
      </c>
      <c r="AI65" s="198">
        <v>0</v>
      </c>
      <c r="AJ65" s="198">
        <v>0</v>
      </c>
      <c r="AK65" s="198">
        <v>69.599999999999994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20.7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210</v>
      </c>
      <c r="M66" s="198">
        <v>27.01</v>
      </c>
      <c r="N66" s="198">
        <v>34.67</v>
      </c>
      <c r="O66" s="198">
        <v>0</v>
      </c>
      <c r="P66" s="198">
        <v>30.52</v>
      </c>
      <c r="Q66" s="198">
        <v>6.4</v>
      </c>
      <c r="R66" s="198">
        <v>12.44</v>
      </c>
      <c r="S66" s="198">
        <v>7.75</v>
      </c>
      <c r="T66" s="198">
        <v>0</v>
      </c>
      <c r="U66" s="198">
        <v>24.59</v>
      </c>
      <c r="V66" s="198">
        <v>0</v>
      </c>
      <c r="W66" s="198">
        <v>0</v>
      </c>
      <c r="X66" s="198">
        <v>43.05</v>
      </c>
      <c r="Y66" s="198">
        <v>0</v>
      </c>
      <c r="Z66" s="198">
        <v>79.42</v>
      </c>
      <c r="AA66" s="198">
        <v>26.47</v>
      </c>
      <c r="AB66" s="198">
        <v>0</v>
      </c>
      <c r="AC66" s="198">
        <v>20.07</v>
      </c>
      <c r="AD66" s="198">
        <v>0</v>
      </c>
      <c r="AE66" s="198">
        <v>0</v>
      </c>
      <c r="AF66" s="198">
        <v>0</v>
      </c>
      <c r="AG66" s="198">
        <v>48</v>
      </c>
      <c r="AH66" s="198">
        <v>0</v>
      </c>
      <c r="AI66" s="198">
        <v>0</v>
      </c>
      <c r="AJ66" s="198">
        <v>0</v>
      </c>
      <c r="AK66" s="198">
        <v>69.599999999999994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20.7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210</v>
      </c>
      <c r="M67" s="198">
        <v>27.01</v>
      </c>
      <c r="N67" s="198">
        <v>34.67</v>
      </c>
      <c r="O67" s="198">
        <v>0</v>
      </c>
      <c r="P67" s="198">
        <v>30.52</v>
      </c>
      <c r="Q67" s="198">
        <v>6.4</v>
      </c>
      <c r="R67" s="198">
        <v>12.44</v>
      </c>
      <c r="S67" s="198">
        <v>7.75</v>
      </c>
      <c r="T67" s="198">
        <v>0</v>
      </c>
      <c r="U67" s="198">
        <v>24.59</v>
      </c>
      <c r="V67" s="198">
        <v>0</v>
      </c>
      <c r="W67" s="198">
        <v>0</v>
      </c>
      <c r="X67" s="198">
        <v>42.36</v>
      </c>
      <c r="Y67" s="198">
        <v>0</v>
      </c>
      <c r="Z67" s="198">
        <v>79.42</v>
      </c>
      <c r="AA67" s="198">
        <v>26.47</v>
      </c>
      <c r="AB67" s="198">
        <v>0</v>
      </c>
      <c r="AC67" s="198">
        <v>15</v>
      </c>
      <c r="AD67" s="198">
        <v>0</v>
      </c>
      <c r="AE67" s="198">
        <v>0</v>
      </c>
      <c r="AF67" s="198">
        <v>0</v>
      </c>
      <c r="AG67" s="198">
        <v>31.62</v>
      </c>
      <c r="AH67" s="198">
        <v>0</v>
      </c>
      <c r="AI67" s="198">
        <v>0</v>
      </c>
      <c r="AJ67" s="198">
        <v>0</v>
      </c>
      <c r="AK67" s="198">
        <v>69.599999999999994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20.7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210</v>
      </c>
      <c r="M68" s="198">
        <v>27.01</v>
      </c>
      <c r="N68" s="198">
        <v>34.67</v>
      </c>
      <c r="O68" s="198">
        <v>0</v>
      </c>
      <c r="P68" s="198">
        <v>30.52</v>
      </c>
      <c r="Q68" s="198">
        <v>6.4</v>
      </c>
      <c r="R68" s="198">
        <v>12.44</v>
      </c>
      <c r="S68" s="198">
        <v>7.75</v>
      </c>
      <c r="T68" s="198">
        <v>0</v>
      </c>
      <c r="U68" s="198">
        <v>24.59</v>
      </c>
      <c r="V68" s="198">
        <v>0</v>
      </c>
      <c r="W68" s="198">
        <v>0</v>
      </c>
      <c r="X68" s="198">
        <v>37.75</v>
      </c>
      <c r="Y68" s="198">
        <v>0</v>
      </c>
      <c r="Z68" s="198">
        <v>79.42</v>
      </c>
      <c r="AA68" s="198">
        <v>26.47</v>
      </c>
      <c r="AB68" s="198">
        <v>0</v>
      </c>
      <c r="AC68" s="198">
        <v>23.76</v>
      </c>
      <c r="AD68" s="198">
        <v>0</v>
      </c>
      <c r="AE68" s="198">
        <v>0</v>
      </c>
      <c r="AF68" s="198">
        <v>0</v>
      </c>
      <c r="AG68" s="198">
        <v>48</v>
      </c>
      <c r="AH68" s="198">
        <v>0</v>
      </c>
      <c r="AI68" s="198">
        <v>0</v>
      </c>
      <c r="AJ68" s="198">
        <v>0</v>
      </c>
      <c r="AK68" s="198">
        <v>69.599999999999994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20.7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9</v>
      </c>
      <c r="L69" s="198">
        <v>220</v>
      </c>
      <c r="M69" s="198">
        <v>27.01</v>
      </c>
      <c r="N69" s="198">
        <v>34.67</v>
      </c>
      <c r="O69" s="198">
        <v>0</v>
      </c>
      <c r="P69" s="198">
        <v>30.52</v>
      </c>
      <c r="Q69" s="198">
        <v>6.4</v>
      </c>
      <c r="R69" s="198">
        <v>12.44</v>
      </c>
      <c r="S69" s="198">
        <v>7.75</v>
      </c>
      <c r="T69" s="198">
        <v>0</v>
      </c>
      <c r="U69" s="198">
        <v>24.59</v>
      </c>
      <c r="V69" s="198">
        <v>0</v>
      </c>
      <c r="W69" s="198">
        <v>0</v>
      </c>
      <c r="X69" s="198">
        <v>37.75</v>
      </c>
      <c r="Y69" s="198">
        <v>0</v>
      </c>
      <c r="Z69" s="198">
        <v>79.42</v>
      </c>
      <c r="AA69" s="198">
        <v>26.47</v>
      </c>
      <c r="AB69" s="198">
        <v>0</v>
      </c>
      <c r="AC69" s="198">
        <v>15</v>
      </c>
      <c r="AD69" s="198">
        <v>0</v>
      </c>
      <c r="AE69" s="198">
        <v>0</v>
      </c>
      <c r="AF69" s="198">
        <v>0</v>
      </c>
      <c r="AG69" s="198">
        <v>30.85</v>
      </c>
      <c r="AH69" s="198">
        <v>0</v>
      </c>
      <c r="AI69" s="198">
        <v>0</v>
      </c>
      <c r="AJ69" s="198">
        <v>0</v>
      </c>
      <c r="AK69" s="198">
        <v>69.599999999999994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17.09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9</v>
      </c>
      <c r="L70" s="198">
        <v>230</v>
      </c>
      <c r="M70" s="198">
        <v>27.01</v>
      </c>
      <c r="N70" s="198">
        <v>34.67</v>
      </c>
      <c r="O70" s="198">
        <v>0</v>
      </c>
      <c r="P70" s="198">
        <v>30.52</v>
      </c>
      <c r="Q70" s="198">
        <v>6.4</v>
      </c>
      <c r="R70" s="198">
        <v>12.44</v>
      </c>
      <c r="S70" s="198">
        <v>7.75</v>
      </c>
      <c r="T70" s="198">
        <v>0</v>
      </c>
      <c r="U70" s="198">
        <v>24.59</v>
      </c>
      <c r="V70" s="198">
        <v>0</v>
      </c>
      <c r="W70" s="198">
        <v>0</v>
      </c>
      <c r="X70" s="198">
        <v>37.75</v>
      </c>
      <c r="Y70" s="198">
        <v>0</v>
      </c>
      <c r="Z70" s="198">
        <v>79.42</v>
      </c>
      <c r="AA70" s="198">
        <v>26.47</v>
      </c>
      <c r="AB70" s="198">
        <v>0</v>
      </c>
      <c r="AC70" s="198">
        <v>15</v>
      </c>
      <c r="AD70" s="198">
        <v>0</v>
      </c>
      <c r="AE70" s="198">
        <v>0</v>
      </c>
      <c r="AF70" s="198">
        <v>0</v>
      </c>
      <c r="AG70" s="198">
        <v>31.23</v>
      </c>
      <c r="AH70" s="198">
        <v>0</v>
      </c>
      <c r="AI70" s="198">
        <v>0</v>
      </c>
      <c r="AJ70" s="198">
        <v>0</v>
      </c>
      <c r="AK70" s="198">
        <v>69.599999999999994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9.2799999999999994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9</v>
      </c>
      <c r="L71" s="198">
        <v>300</v>
      </c>
      <c r="M71" s="198">
        <v>27.01</v>
      </c>
      <c r="N71" s="198">
        <v>34.67</v>
      </c>
      <c r="O71" s="198">
        <v>0</v>
      </c>
      <c r="P71" s="198">
        <v>30.52</v>
      </c>
      <c r="Q71" s="198">
        <v>6.4</v>
      </c>
      <c r="R71" s="198">
        <v>12.45</v>
      </c>
      <c r="S71" s="198">
        <v>7.75</v>
      </c>
      <c r="T71" s="198">
        <v>0</v>
      </c>
      <c r="U71" s="198">
        <v>24.59</v>
      </c>
      <c r="V71" s="198">
        <v>0</v>
      </c>
      <c r="W71" s="198">
        <v>0</v>
      </c>
      <c r="X71" s="198">
        <v>37.75</v>
      </c>
      <c r="Y71" s="198">
        <v>0</v>
      </c>
      <c r="Z71" s="198">
        <v>79.42</v>
      </c>
      <c r="AA71" s="198">
        <v>26.47</v>
      </c>
      <c r="AB71" s="198">
        <v>0</v>
      </c>
      <c r="AC71" s="198">
        <v>15</v>
      </c>
      <c r="AD71" s="198">
        <v>0</v>
      </c>
      <c r="AE71" s="198">
        <v>0</v>
      </c>
      <c r="AF71" s="198">
        <v>0</v>
      </c>
      <c r="AG71" s="198">
        <v>31.62</v>
      </c>
      <c r="AH71" s="198">
        <v>0</v>
      </c>
      <c r="AI71" s="198">
        <v>0</v>
      </c>
      <c r="AJ71" s="198">
        <v>0</v>
      </c>
      <c r="AK71" s="198">
        <v>69.599999999999994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3.5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9</v>
      </c>
      <c r="L72" s="198">
        <v>340</v>
      </c>
      <c r="M72" s="198">
        <v>27.01</v>
      </c>
      <c r="N72" s="198">
        <v>34.67</v>
      </c>
      <c r="O72" s="198">
        <v>0</v>
      </c>
      <c r="P72" s="198">
        <v>30.52</v>
      </c>
      <c r="Q72" s="198">
        <v>6.4</v>
      </c>
      <c r="R72" s="198">
        <v>12.45</v>
      </c>
      <c r="S72" s="198">
        <v>7.75</v>
      </c>
      <c r="T72" s="198">
        <v>0</v>
      </c>
      <c r="U72" s="198">
        <v>24.59</v>
      </c>
      <c r="V72" s="198">
        <v>0</v>
      </c>
      <c r="W72" s="198">
        <v>0</v>
      </c>
      <c r="X72" s="198">
        <v>37.75</v>
      </c>
      <c r="Y72" s="198">
        <v>0</v>
      </c>
      <c r="Z72" s="198">
        <v>79.42</v>
      </c>
      <c r="AA72" s="198">
        <v>26.47</v>
      </c>
      <c r="AB72" s="198">
        <v>0</v>
      </c>
      <c r="AC72" s="198">
        <v>15</v>
      </c>
      <c r="AD72" s="198">
        <v>0</v>
      </c>
      <c r="AE72" s="198">
        <v>0</v>
      </c>
      <c r="AF72" s="198">
        <v>0</v>
      </c>
      <c r="AG72" s="198">
        <v>31.62</v>
      </c>
      <c r="AH72" s="198">
        <v>0</v>
      </c>
      <c r="AI72" s="198">
        <v>0</v>
      </c>
      <c r="AJ72" s="198">
        <v>0</v>
      </c>
      <c r="AK72" s="198">
        <v>69.599999999999994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0.75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9</v>
      </c>
      <c r="L73" s="198">
        <v>388</v>
      </c>
      <c r="M73" s="198">
        <v>27.01</v>
      </c>
      <c r="N73" s="198">
        <v>34.67</v>
      </c>
      <c r="O73" s="198">
        <v>0</v>
      </c>
      <c r="P73" s="198">
        <v>30.52</v>
      </c>
      <c r="Q73" s="198">
        <v>6.4</v>
      </c>
      <c r="R73" s="198">
        <v>12.45</v>
      </c>
      <c r="S73" s="198">
        <v>7.75</v>
      </c>
      <c r="T73" s="198">
        <v>0</v>
      </c>
      <c r="U73" s="198">
        <v>24.59</v>
      </c>
      <c r="V73" s="198">
        <v>0</v>
      </c>
      <c r="W73" s="198">
        <v>0</v>
      </c>
      <c r="X73" s="198">
        <v>37.75</v>
      </c>
      <c r="Y73" s="198">
        <v>0</v>
      </c>
      <c r="Z73" s="198">
        <v>79.42</v>
      </c>
      <c r="AA73" s="198">
        <v>26.47</v>
      </c>
      <c r="AB73" s="198">
        <v>0</v>
      </c>
      <c r="AC73" s="198">
        <v>15</v>
      </c>
      <c r="AD73" s="198">
        <v>0</v>
      </c>
      <c r="AE73" s="198">
        <v>0</v>
      </c>
      <c r="AF73" s="198">
        <v>0</v>
      </c>
      <c r="AG73" s="198">
        <v>31.62</v>
      </c>
      <c r="AH73" s="198">
        <v>0</v>
      </c>
      <c r="AI73" s="198">
        <v>0</v>
      </c>
      <c r="AJ73" s="198">
        <v>0</v>
      </c>
      <c r="AK73" s="198">
        <v>69.599999999999994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9</v>
      </c>
      <c r="L74" s="198">
        <v>388</v>
      </c>
      <c r="M74" s="198">
        <v>27.01</v>
      </c>
      <c r="N74" s="198">
        <v>34.67</v>
      </c>
      <c r="O74" s="198">
        <v>0</v>
      </c>
      <c r="P74" s="198">
        <v>30.52</v>
      </c>
      <c r="Q74" s="198">
        <v>6.4</v>
      </c>
      <c r="R74" s="198">
        <v>12.45</v>
      </c>
      <c r="S74" s="198">
        <v>7.75</v>
      </c>
      <c r="T74" s="198">
        <v>0</v>
      </c>
      <c r="U74" s="198">
        <v>24.59</v>
      </c>
      <c r="V74" s="198">
        <v>0</v>
      </c>
      <c r="W74" s="198">
        <v>0</v>
      </c>
      <c r="X74" s="198">
        <v>37.75</v>
      </c>
      <c r="Y74" s="198">
        <v>0</v>
      </c>
      <c r="Z74" s="198">
        <v>79.42</v>
      </c>
      <c r="AA74" s="198">
        <v>26.47</v>
      </c>
      <c r="AB74" s="198">
        <v>0</v>
      </c>
      <c r="AC74" s="198">
        <v>15</v>
      </c>
      <c r="AD74" s="198">
        <v>0</v>
      </c>
      <c r="AE74" s="198">
        <v>0</v>
      </c>
      <c r="AF74" s="198">
        <v>0</v>
      </c>
      <c r="AG74" s="198">
        <v>31.62</v>
      </c>
      <c r="AH74" s="198">
        <v>0</v>
      </c>
      <c r="AI74" s="198">
        <v>0</v>
      </c>
      <c r="AJ74" s="198">
        <v>0</v>
      </c>
      <c r="AK74" s="198">
        <v>69.599999999999994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9</v>
      </c>
      <c r="L75" s="198">
        <v>388</v>
      </c>
      <c r="M75" s="198">
        <v>27.01</v>
      </c>
      <c r="N75" s="198">
        <v>34.67</v>
      </c>
      <c r="O75" s="198">
        <v>0</v>
      </c>
      <c r="P75" s="198">
        <v>30.52</v>
      </c>
      <c r="Q75" s="198">
        <v>6.4</v>
      </c>
      <c r="R75" s="198">
        <v>12.45</v>
      </c>
      <c r="S75" s="198">
        <v>7.75</v>
      </c>
      <c r="T75" s="198">
        <v>0</v>
      </c>
      <c r="U75" s="198">
        <v>24.59</v>
      </c>
      <c r="V75" s="198">
        <v>0</v>
      </c>
      <c r="W75" s="198">
        <v>0</v>
      </c>
      <c r="X75" s="198">
        <v>37.75</v>
      </c>
      <c r="Y75" s="198">
        <v>0</v>
      </c>
      <c r="Z75" s="198">
        <v>79.42</v>
      </c>
      <c r="AA75" s="198">
        <v>26.47</v>
      </c>
      <c r="AB75" s="198">
        <v>0</v>
      </c>
      <c r="AC75" s="198">
        <v>15</v>
      </c>
      <c r="AD75" s="198">
        <v>0</v>
      </c>
      <c r="AE75" s="198">
        <v>0</v>
      </c>
      <c r="AF75" s="198">
        <v>0</v>
      </c>
      <c r="AG75" s="198">
        <v>31.62</v>
      </c>
      <c r="AH75" s="198">
        <v>0</v>
      </c>
      <c r="AI75" s="198">
        <v>0</v>
      </c>
      <c r="AJ75" s="198">
        <v>0</v>
      </c>
      <c r="AK75" s="198">
        <v>69.599999999999994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9</v>
      </c>
      <c r="L76" s="198">
        <v>388</v>
      </c>
      <c r="M76" s="198">
        <v>27.01</v>
      </c>
      <c r="N76" s="198">
        <v>34.67</v>
      </c>
      <c r="O76" s="198">
        <v>0</v>
      </c>
      <c r="P76" s="198">
        <v>30.52</v>
      </c>
      <c r="Q76" s="198">
        <v>6.4</v>
      </c>
      <c r="R76" s="198">
        <v>12.45</v>
      </c>
      <c r="S76" s="198">
        <v>7.75</v>
      </c>
      <c r="T76" s="198">
        <v>0</v>
      </c>
      <c r="U76" s="198">
        <v>24.59</v>
      </c>
      <c r="V76" s="198">
        <v>0</v>
      </c>
      <c r="W76" s="198">
        <v>0</v>
      </c>
      <c r="X76" s="198">
        <v>37.75</v>
      </c>
      <c r="Y76" s="198">
        <v>0</v>
      </c>
      <c r="Z76" s="198">
        <v>79.42</v>
      </c>
      <c r="AA76" s="198">
        <v>26.47</v>
      </c>
      <c r="AB76" s="198">
        <v>0</v>
      </c>
      <c r="AC76" s="198">
        <v>15</v>
      </c>
      <c r="AD76" s="198">
        <v>0</v>
      </c>
      <c r="AE76" s="198">
        <v>0</v>
      </c>
      <c r="AF76" s="198">
        <v>0</v>
      </c>
      <c r="AG76" s="198">
        <v>31.62</v>
      </c>
      <c r="AH76" s="198">
        <v>0</v>
      </c>
      <c r="AI76" s="198">
        <v>0</v>
      </c>
      <c r="AJ76" s="198">
        <v>0</v>
      </c>
      <c r="AK76" s="198">
        <v>69.599999999999994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9</v>
      </c>
      <c r="L77" s="198">
        <v>388</v>
      </c>
      <c r="M77" s="198">
        <v>27.01</v>
      </c>
      <c r="N77" s="198">
        <v>34.67</v>
      </c>
      <c r="O77" s="198">
        <v>0</v>
      </c>
      <c r="P77" s="198">
        <v>30.52</v>
      </c>
      <c r="Q77" s="198">
        <v>6.4</v>
      </c>
      <c r="R77" s="198">
        <v>12.45</v>
      </c>
      <c r="S77" s="198">
        <v>7.75</v>
      </c>
      <c r="T77" s="198">
        <v>0</v>
      </c>
      <c r="U77" s="198">
        <v>24.59</v>
      </c>
      <c r="V77" s="198">
        <v>0</v>
      </c>
      <c r="W77" s="198">
        <v>0</v>
      </c>
      <c r="X77" s="198">
        <v>37.75</v>
      </c>
      <c r="Y77" s="198">
        <v>0</v>
      </c>
      <c r="Z77" s="198">
        <v>79.42</v>
      </c>
      <c r="AA77" s="198">
        <v>26.47</v>
      </c>
      <c r="AB77" s="198">
        <v>0</v>
      </c>
      <c r="AC77" s="198">
        <v>15</v>
      </c>
      <c r="AD77" s="198">
        <v>0</v>
      </c>
      <c r="AE77" s="198">
        <v>0</v>
      </c>
      <c r="AF77" s="198">
        <v>0</v>
      </c>
      <c r="AG77" s="198">
        <v>31.62</v>
      </c>
      <c r="AH77" s="198">
        <v>0</v>
      </c>
      <c r="AI77" s="198">
        <v>0</v>
      </c>
      <c r="AJ77" s="198">
        <v>0</v>
      </c>
      <c r="AK77" s="198">
        <v>69.599999999999994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9</v>
      </c>
      <c r="L78" s="198">
        <v>388</v>
      </c>
      <c r="M78" s="198">
        <v>27.01</v>
      </c>
      <c r="N78" s="198">
        <v>34.67</v>
      </c>
      <c r="O78" s="198">
        <v>0</v>
      </c>
      <c r="P78" s="198">
        <v>30.52</v>
      </c>
      <c r="Q78" s="198">
        <v>6.4</v>
      </c>
      <c r="R78" s="198">
        <v>12.45</v>
      </c>
      <c r="S78" s="198">
        <v>7.75</v>
      </c>
      <c r="T78" s="198">
        <v>0</v>
      </c>
      <c r="U78" s="198">
        <v>24.59</v>
      </c>
      <c r="V78" s="198">
        <v>0</v>
      </c>
      <c r="W78" s="198">
        <v>0</v>
      </c>
      <c r="X78" s="198">
        <v>37.75</v>
      </c>
      <c r="Y78" s="198">
        <v>0</v>
      </c>
      <c r="Z78" s="198">
        <v>79.42</v>
      </c>
      <c r="AA78" s="198">
        <v>26.47</v>
      </c>
      <c r="AB78" s="198">
        <v>0</v>
      </c>
      <c r="AC78" s="198">
        <v>15</v>
      </c>
      <c r="AD78" s="198">
        <v>0</v>
      </c>
      <c r="AE78" s="198">
        <v>0</v>
      </c>
      <c r="AF78" s="198">
        <v>0</v>
      </c>
      <c r="AG78" s="198">
        <v>31.62</v>
      </c>
      <c r="AH78" s="198">
        <v>0</v>
      </c>
      <c r="AI78" s="198">
        <v>0</v>
      </c>
      <c r="AJ78" s="198">
        <v>0</v>
      </c>
      <c r="AK78" s="198">
        <v>69.599999999999994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9</v>
      </c>
      <c r="L79" s="198">
        <v>388</v>
      </c>
      <c r="M79" s="198">
        <v>27.01</v>
      </c>
      <c r="N79" s="198">
        <v>34.67</v>
      </c>
      <c r="O79" s="198">
        <v>0</v>
      </c>
      <c r="P79" s="198">
        <v>30.52</v>
      </c>
      <c r="Q79" s="198">
        <v>6.4</v>
      </c>
      <c r="R79" s="198">
        <v>12.45</v>
      </c>
      <c r="S79" s="198">
        <v>7.75</v>
      </c>
      <c r="T79" s="198">
        <v>0</v>
      </c>
      <c r="U79" s="198">
        <v>24.59</v>
      </c>
      <c r="V79" s="198">
        <v>0</v>
      </c>
      <c r="W79" s="198">
        <v>0</v>
      </c>
      <c r="X79" s="198">
        <v>37.74</v>
      </c>
      <c r="Y79" s="198">
        <v>0</v>
      </c>
      <c r="Z79" s="198">
        <v>79.42</v>
      </c>
      <c r="AA79" s="198">
        <v>26.47</v>
      </c>
      <c r="AB79" s="198">
        <v>0</v>
      </c>
      <c r="AC79" s="198">
        <v>15</v>
      </c>
      <c r="AD79" s="198">
        <v>0</v>
      </c>
      <c r="AE79" s="198">
        <v>0</v>
      </c>
      <c r="AF79" s="198">
        <v>0</v>
      </c>
      <c r="AG79" s="198">
        <v>31.62</v>
      </c>
      <c r="AH79" s="198">
        <v>0</v>
      </c>
      <c r="AI79" s="198">
        <v>0</v>
      </c>
      <c r="AJ79" s="198">
        <v>0</v>
      </c>
      <c r="AK79" s="198">
        <v>69.599999999999994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9</v>
      </c>
      <c r="L80" s="198">
        <v>388</v>
      </c>
      <c r="M80" s="198">
        <v>27.01</v>
      </c>
      <c r="N80" s="198">
        <v>34.67</v>
      </c>
      <c r="O80" s="198">
        <v>0</v>
      </c>
      <c r="P80" s="198">
        <v>30.52</v>
      </c>
      <c r="Q80" s="198">
        <v>6.4</v>
      </c>
      <c r="R80" s="198">
        <v>12.45</v>
      </c>
      <c r="S80" s="198">
        <v>7.75</v>
      </c>
      <c r="T80" s="198">
        <v>0</v>
      </c>
      <c r="U80" s="198">
        <v>24.59</v>
      </c>
      <c r="V80" s="198">
        <v>0</v>
      </c>
      <c r="W80" s="198">
        <v>0</v>
      </c>
      <c r="X80" s="198">
        <v>37.6</v>
      </c>
      <c r="Y80" s="198">
        <v>0</v>
      </c>
      <c r="Z80" s="198">
        <v>79.42</v>
      </c>
      <c r="AA80" s="198">
        <v>26.47</v>
      </c>
      <c r="AB80" s="198">
        <v>0</v>
      </c>
      <c r="AC80" s="198">
        <v>15</v>
      </c>
      <c r="AD80" s="198">
        <v>0</v>
      </c>
      <c r="AE80" s="198">
        <v>0</v>
      </c>
      <c r="AF80" s="198">
        <v>0</v>
      </c>
      <c r="AG80" s="198">
        <v>31.62</v>
      </c>
      <c r="AH80" s="198">
        <v>0</v>
      </c>
      <c r="AI80" s="198">
        <v>0</v>
      </c>
      <c r="AJ80" s="198">
        <v>0</v>
      </c>
      <c r="AK80" s="198">
        <v>69.599999999999994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9</v>
      </c>
      <c r="L81" s="198">
        <v>388</v>
      </c>
      <c r="M81" s="198">
        <v>27.01</v>
      </c>
      <c r="N81" s="198">
        <v>34.67</v>
      </c>
      <c r="O81" s="198">
        <v>0</v>
      </c>
      <c r="P81" s="198">
        <v>30.52</v>
      </c>
      <c r="Q81" s="198">
        <v>6.4</v>
      </c>
      <c r="R81" s="198">
        <v>12.45</v>
      </c>
      <c r="S81" s="198">
        <v>7.75</v>
      </c>
      <c r="T81" s="198">
        <v>0</v>
      </c>
      <c r="U81" s="198">
        <v>24.59</v>
      </c>
      <c r="V81" s="198">
        <v>0</v>
      </c>
      <c r="W81" s="198">
        <v>0</v>
      </c>
      <c r="X81" s="198">
        <v>37.6</v>
      </c>
      <c r="Y81" s="198">
        <v>0</v>
      </c>
      <c r="Z81" s="198">
        <v>79.42</v>
      </c>
      <c r="AA81" s="198">
        <v>26.47</v>
      </c>
      <c r="AB81" s="198">
        <v>0</v>
      </c>
      <c r="AC81" s="198">
        <v>15</v>
      </c>
      <c r="AD81" s="198">
        <v>0</v>
      </c>
      <c r="AE81" s="198">
        <v>0</v>
      </c>
      <c r="AF81" s="198">
        <v>0</v>
      </c>
      <c r="AG81" s="198">
        <v>31.62</v>
      </c>
      <c r="AH81" s="198">
        <v>0</v>
      </c>
      <c r="AI81" s="198">
        <v>0</v>
      </c>
      <c r="AJ81" s="198">
        <v>0</v>
      </c>
      <c r="AK81" s="198">
        <v>69.599999999999994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9</v>
      </c>
      <c r="L82" s="198">
        <v>388</v>
      </c>
      <c r="M82" s="198">
        <v>27.01</v>
      </c>
      <c r="N82" s="198">
        <v>34.67</v>
      </c>
      <c r="O82" s="198">
        <v>0</v>
      </c>
      <c r="P82" s="198">
        <v>30.52</v>
      </c>
      <c r="Q82" s="198">
        <v>6.4</v>
      </c>
      <c r="R82" s="198">
        <v>12.45</v>
      </c>
      <c r="S82" s="198">
        <v>7.75</v>
      </c>
      <c r="T82" s="198">
        <v>0</v>
      </c>
      <c r="U82" s="198">
        <v>24.59</v>
      </c>
      <c r="V82" s="198">
        <v>0</v>
      </c>
      <c r="W82" s="198">
        <v>0</v>
      </c>
      <c r="X82" s="198">
        <v>37.6</v>
      </c>
      <c r="Y82" s="198">
        <v>0</v>
      </c>
      <c r="Z82" s="198">
        <v>79.42</v>
      </c>
      <c r="AA82" s="198">
        <v>26.47</v>
      </c>
      <c r="AB82" s="198">
        <v>0</v>
      </c>
      <c r="AC82" s="198">
        <v>15</v>
      </c>
      <c r="AD82" s="198">
        <v>0</v>
      </c>
      <c r="AE82" s="198">
        <v>0</v>
      </c>
      <c r="AF82" s="198">
        <v>0</v>
      </c>
      <c r="AG82" s="198">
        <v>31.62</v>
      </c>
      <c r="AH82" s="198">
        <v>0</v>
      </c>
      <c r="AI82" s="198">
        <v>0</v>
      </c>
      <c r="AJ82" s="198">
        <v>0</v>
      </c>
      <c r="AK82" s="198">
        <v>69.599999999999994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9</v>
      </c>
      <c r="L83" s="198">
        <v>388</v>
      </c>
      <c r="M83" s="198">
        <v>27.01</v>
      </c>
      <c r="N83" s="198">
        <v>34.67</v>
      </c>
      <c r="O83" s="198">
        <v>0</v>
      </c>
      <c r="P83" s="198">
        <v>30.52</v>
      </c>
      <c r="Q83" s="198">
        <v>6.4</v>
      </c>
      <c r="R83" s="198">
        <v>12.45</v>
      </c>
      <c r="S83" s="198">
        <v>7.75</v>
      </c>
      <c r="T83" s="198">
        <v>0</v>
      </c>
      <c r="U83" s="198">
        <v>24.59</v>
      </c>
      <c r="V83" s="198">
        <v>0</v>
      </c>
      <c r="W83" s="198">
        <v>0</v>
      </c>
      <c r="X83" s="198">
        <v>37.6</v>
      </c>
      <c r="Y83" s="198">
        <v>0</v>
      </c>
      <c r="Z83" s="198">
        <v>79.42</v>
      </c>
      <c r="AA83" s="198">
        <v>26.47</v>
      </c>
      <c r="AB83" s="198">
        <v>0</v>
      </c>
      <c r="AC83" s="198">
        <v>15</v>
      </c>
      <c r="AD83" s="198">
        <v>0</v>
      </c>
      <c r="AE83" s="198">
        <v>0</v>
      </c>
      <c r="AF83" s="198">
        <v>0</v>
      </c>
      <c r="AG83" s="198">
        <v>31.62</v>
      </c>
      <c r="AH83" s="198">
        <v>0</v>
      </c>
      <c r="AI83" s="198">
        <v>0</v>
      </c>
      <c r="AJ83" s="198">
        <v>0</v>
      </c>
      <c r="AK83" s="198">
        <v>69.599999999999994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230</v>
      </c>
      <c r="M84" s="198">
        <v>27.01</v>
      </c>
      <c r="N84" s="198">
        <v>34.67</v>
      </c>
      <c r="O84" s="198">
        <v>0</v>
      </c>
      <c r="P84" s="198">
        <v>30.52</v>
      </c>
      <c r="Q84" s="198">
        <v>6.4</v>
      </c>
      <c r="R84" s="198">
        <v>12.65</v>
      </c>
      <c r="S84" s="198">
        <v>7.96</v>
      </c>
      <c r="T84" s="198">
        <v>0</v>
      </c>
      <c r="U84" s="198">
        <v>24.59</v>
      </c>
      <c r="V84" s="198">
        <v>0</v>
      </c>
      <c r="W84" s="198">
        <v>0</v>
      </c>
      <c r="X84" s="198">
        <v>37.6</v>
      </c>
      <c r="Y84" s="198">
        <v>0</v>
      </c>
      <c r="Z84" s="198">
        <v>79.42</v>
      </c>
      <c r="AA84" s="198">
        <v>26.47</v>
      </c>
      <c r="AB84" s="198">
        <v>0</v>
      </c>
      <c r="AC84" s="198">
        <v>15</v>
      </c>
      <c r="AD84" s="198">
        <v>0</v>
      </c>
      <c r="AE84" s="198">
        <v>0</v>
      </c>
      <c r="AF84" s="198">
        <v>0</v>
      </c>
      <c r="AG84" s="198">
        <v>31.62</v>
      </c>
      <c r="AH84" s="198">
        <v>0</v>
      </c>
      <c r="AI84" s="198">
        <v>0</v>
      </c>
      <c r="AJ84" s="198">
        <v>0</v>
      </c>
      <c r="AK84" s="198">
        <v>69.599999999999994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4.78</v>
      </c>
      <c r="L85" s="198">
        <v>210</v>
      </c>
      <c r="M85" s="198">
        <v>27.01</v>
      </c>
      <c r="N85" s="198">
        <v>34.67</v>
      </c>
      <c r="O85" s="198">
        <v>0</v>
      </c>
      <c r="P85" s="198">
        <v>30.52</v>
      </c>
      <c r="Q85" s="198">
        <v>6.4</v>
      </c>
      <c r="R85" s="198">
        <v>12.45</v>
      </c>
      <c r="S85" s="198">
        <v>7.75</v>
      </c>
      <c r="T85" s="198">
        <v>0</v>
      </c>
      <c r="U85" s="198">
        <v>24.59</v>
      </c>
      <c r="V85" s="198">
        <v>0</v>
      </c>
      <c r="W85" s="198">
        <v>0</v>
      </c>
      <c r="X85" s="198">
        <v>37.6</v>
      </c>
      <c r="Y85" s="198">
        <v>0</v>
      </c>
      <c r="Z85" s="198">
        <v>79.42</v>
      </c>
      <c r="AA85" s="198">
        <v>26.47</v>
      </c>
      <c r="AB85" s="198">
        <v>0</v>
      </c>
      <c r="AC85" s="198">
        <v>15</v>
      </c>
      <c r="AD85" s="198">
        <v>0</v>
      </c>
      <c r="AE85" s="198">
        <v>0</v>
      </c>
      <c r="AF85" s="198">
        <v>0</v>
      </c>
      <c r="AG85" s="198">
        <v>31.62</v>
      </c>
      <c r="AH85" s="198">
        <v>0</v>
      </c>
      <c r="AI85" s="198">
        <v>0</v>
      </c>
      <c r="AJ85" s="198">
        <v>0</v>
      </c>
      <c r="AK85" s="198">
        <v>69.599999999999994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210</v>
      </c>
      <c r="M86" s="198">
        <v>27.01</v>
      </c>
      <c r="N86" s="198">
        <v>34.67</v>
      </c>
      <c r="O86" s="198">
        <v>0</v>
      </c>
      <c r="P86" s="198">
        <v>30.52</v>
      </c>
      <c r="Q86" s="198">
        <v>2.87</v>
      </c>
      <c r="R86" s="198">
        <v>5.74</v>
      </c>
      <c r="S86" s="198">
        <v>3.83</v>
      </c>
      <c r="T86" s="198">
        <v>0</v>
      </c>
      <c r="U86" s="198">
        <v>24.59</v>
      </c>
      <c r="V86" s="198">
        <v>0</v>
      </c>
      <c r="W86" s="198">
        <v>0</v>
      </c>
      <c r="X86" s="198">
        <v>37.6</v>
      </c>
      <c r="Y86" s="198">
        <v>0</v>
      </c>
      <c r="Z86" s="198">
        <v>79.42</v>
      </c>
      <c r="AA86" s="198">
        <v>9.41</v>
      </c>
      <c r="AB86" s="198">
        <v>0</v>
      </c>
      <c r="AC86" s="198">
        <v>15</v>
      </c>
      <c r="AD86" s="198">
        <v>0</v>
      </c>
      <c r="AE86" s="198">
        <v>0</v>
      </c>
      <c r="AF86" s="198">
        <v>0</v>
      </c>
      <c r="AG86" s="198">
        <v>31.62</v>
      </c>
      <c r="AH86" s="198">
        <v>0</v>
      </c>
      <c r="AI86" s="198">
        <v>0</v>
      </c>
      <c r="AJ86" s="198">
        <v>0</v>
      </c>
      <c r="AK86" s="198">
        <v>50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9</v>
      </c>
      <c r="L87" s="198">
        <v>230</v>
      </c>
      <c r="M87" s="198">
        <v>27.01</v>
      </c>
      <c r="N87" s="198">
        <v>34.67</v>
      </c>
      <c r="O87" s="198">
        <v>0</v>
      </c>
      <c r="P87" s="198">
        <v>30.52</v>
      </c>
      <c r="Q87" s="198">
        <v>6.4</v>
      </c>
      <c r="R87" s="198">
        <v>12.11</v>
      </c>
      <c r="S87" s="198">
        <v>7.75</v>
      </c>
      <c r="T87" s="198">
        <v>0</v>
      </c>
      <c r="U87" s="198">
        <v>24.59</v>
      </c>
      <c r="V87" s="198">
        <v>0</v>
      </c>
      <c r="W87" s="198">
        <v>0</v>
      </c>
      <c r="X87" s="198">
        <v>43.29</v>
      </c>
      <c r="Y87" s="198">
        <v>0</v>
      </c>
      <c r="Z87" s="198">
        <v>75.97</v>
      </c>
      <c r="AA87" s="198">
        <v>5.98</v>
      </c>
      <c r="AB87" s="198">
        <v>0</v>
      </c>
      <c r="AC87" s="198">
        <v>15</v>
      </c>
      <c r="AD87" s="198">
        <v>0</v>
      </c>
      <c r="AE87" s="198">
        <v>0</v>
      </c>
      <c r="AF87" s="198">
        <v>0</v>
      </c>
      <c r="AG87" s="198">
        <v>31.62</v>
      </c>
      <c r="AH87" s="198">
        <v>0</v>
      </c>
      <c r="AI87" s="198">
        <v>0</v>
      </c>
      <c r="AJ87" s="198">
        <v>0</v>
      </c>
      <c r="AK87" s="198">
        <v>69.599999999999994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9</v>
      </c>
      <c r="L88" s="198">
        <v>230</v>
      </c>
      <c r="M88" s="198">
        <v>27.01</v>
      </c>
      <c r="N88" s="198">
        <v>34.67</v>
      </c>
      <c r="O88" s="198">
        <v>0</v>
      </c>
      <c r="P88" s="198">
        <v>30.52</v>
      </c>
      <c r="Q88" s="198">
        <v>6.4</v>
      </c>
      <c r="R88" s="198">
        <v>12.45</v>
      </c>
      <c r="S88" s="198">
        <v>7.75</v>
      </c>
      <c r="T88" s="198">
        <v>0</v>
      </c>
      <c r="U88" s="198">
        <v>24.59</v>
      </c>
      <c r="V88" s="198">
        <v>0</v>
      </c>
      <c r="W88" s="198">
        <v>0</v>
      </c>
      <c r="X88" s="198">
        <v>43.29</v>
      </c>
      <c r="Y88" s="198">
        <v>0</v>
      </c>
      <c r="Z88" s="198">
        <v>75.97</v>
      </c>
      <c r="AA88" s="198">
        <v>5.98</v>
      </c>
      <c r="AB88" s="198">
        <v>0</v>
      </c>
      <c r="AC88" s="198">
        <v>15</v>
      </c>
      <c r="AD88" s="198">
        <v>0</v>
      </c>
      <c r="AE88" s="198">
        <v>0</v>
      </c>
      <c r="AF88" s="198">
        <v>0</v>
      </c>
      <c r="AG88" s="198">
        <v>31.62</v>
      </c>
      <c r="AH88" s="198">
        <v>0</v>
      </c>
      <c r="AI88" s="198">
        <v>0</v>
      </c>
      <c r="AJ88" s="198">
        <v>0</v>
      </c>
      <c r="AK88" s="198">
        <v>69.599999999999994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9</v>
      </c>
      <c r="L89" s="198">
        <v>230</v>
      </c>
      <c r="M89" s="198">
        <v>27.01</v>
      </c>
      <c r="N89" s="198">
        <v>34.67</v>
      </c>
      <c r="O89" s="198">
        <v>0</v>
      </c>
      <c r="P89" s="198">
        <v>30.52</v>
      </c>
      <c r="Q89" s="198">
        <v>6.4</v>
      </c>
      <c r="R89" s="198">
        <v>12.45</v>
      </c>
      <c r="S89" s="198">
        <v>7.75</v>
      </c>
      <c r="T89" s="198">
        <v>0</v>
      </c>
      <c r="U89" s="198">
        <v>24.59</v>
      </c>
      <c r="V89" s="198">
        <v>0</v>
      </c>
      <c r="W89" s="198">
        <v>0</v>
      </c>
      <c r="X89" s="198">
        <v>43.29</v>
      </c>
      <c r="Y89" s="198">
        <v>0</v>
      </c>
      <c r="Z89" s="198">
        <v>79.42</v>
      </c>
      <c r="AA89" s="198">
        <v>26.47</v>
      </c>
      <c r="AB89" s="198">
        <v>0</v>
      </c>
      <c r="AC89" s="198">
        <v>15</v>
      </c>
      <c r="AD89" s="198">
        <v>0</v>
      </c>
      <c r="AE89" s="198">
        <v>0</v>
      </c>
      <c r="AF89" s="198">
        <v>0</v>
      </c>
      <c r="AG89" s="198">
        <v>31.62</v>
      </c>
      <c r="AH89" s="198">
        <v>0</v>
      </c>
      <c r="AI89" s="198">
        <v>0</v>
      </c>
      <c r="AJ89" s="198">
        <v>0</v>
      </c>
      <c r="AK89" s="198">
        <v>50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210</v>
      </c>
      <c r="M90" s="198">
        <v>27.01</v>
      </c>
      <c r="N90" s="198">
        <v>34.67</v>
      </c>
      <c r="O90" s="198">
        <v>0</v>
      </c>
      <c r="P90" s="198">
        <v>30.52</v>
      </c>
      <c r="Q90" s="198">
        <v>2.87</v>
      </c>
      <c r="R90" s="198">
        <v>5.75</v>
      </c>
      <c r="S90" s="198">
        <v>3.83</v>
      </c>
      <c r="T90" s="198">
        <v>0</v>
      </c>
      <c r="U90" s="198">
        <v>24.59</v>
      </c>
      <c r="V90" s="198">
        <v>0</v>
      </c>
      <c r="W90" s="198">
        <v>0</v>
      </c>
      <c r="X90" s="198">
        <v>43.29</v>
      </c>
      <c r="Y90" s="198">
        <v>0</v>
      </c>
      <c r="Z90" s="198">
        <v>79.42</v>
      </c>
      <c r="AA90" s="198">
        <v>7.65</v>
      </c>
      <c r="AB90" s="198">
        <v>0</v>
      </c>
      <c r="AC90" s="198">
        <v>15</v>
      </c>
      <c r="AD90" s="198">
        <v>0</v>
      </c>
      <c r="AE90" s="198">
        <v>0</v>
      </c>
      <c r="AF90" s="198">
        <v>0</v>
      </c>
      <c r="AG90" s="198">
        <v>31.62</v>
      </c>
      <c r="AH90" s="198">
        <v>0</v>
      </c>
      <c r="AI90" s="198">
        <v>0</v>
      </c>
      <c r="AJ90" s="198">
        <v>0</v>
      </c>
      <c r="AK90" s="198">
        <v>50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210</v>
      </c>
      <c r="M91" s="198">
        <v>27.01</v>
      </c>
      <c r="N91" s="198">
        <v>34.67</v>
      </c>
      <c r="O91" s="198">
        <v>0</v>
      </c>
      <c r="P91" s="198">
        <v>30.52</v>
      </c>
      <c r="Q91" s="198">
        <v>2.87</v>
      </c>
      <c r="R91" s="198">
        <v>5.74</v>
      </c>
      <c r="S91" s="198">
        <v>3.83</v>
      </c>
      <c r="T91" s="198">
        <v>0</v>
      </c>
      <c r="U91" s="198">
        <v>24.59</v>
      </c>
      <c r="V91" s="198">
        <v>0</v>
      </c>
      <c r="W91" s="198">
        <v>0</v>
      </c>
      <c r="X91" s="198">
        <v>43.29</v>
      </c>
      <c r="Y91" s="198">
        <v>0</v>
      </c>
      <c r="Z91" s="198">
        <v>79.42</v>
      </c>
      <c r="AA91" s="198">
        <v>7.65</v>
      </c>
      <c r="AB91" s="198">
        <v>0</v>
      </c>
      <c r="AC91" s="198">
        <v>15</v>
      </c>
      <c r="AD91" s="198">
        <v>0</v>
      </c>
      <c r="AE91" s="198">
        <v>0</v>
      </c>
      <c r="AF91" s="198">
        <v>0</v>
      </c>
      <c r="AG91" s="198">
        <v>31.62</v>
      </c>
      <c r="AH91" s="198">
        <v>0</v>
      </c>
      <c r="AI91" s="198">
        <v>0</v>
      </c>
      <c r="AJ91" s="198">
        <v>0</v>
      </c>
      <c r="AK91" s="198">
        <v>50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210</v>
      </c>
      <c r="M92" s="198">
        <v>27.01</v>
      </c>
      <c r="N92" s="198">
        <v>34.67</v>
      </c>
      <c r="O92" s="198">
        <v>0</v>
      </c>
      <c r="P92" s="198">
        <v>30.52</v>
      </c>
      <c r="Q92" s="198">
        <v>2.87</v>
      </c>
      <c r="R92" s="198">
        <v>5.74</v>
      </c>
      <c r="S92" s="198">
        <v>3.83</v>
      </c>
      <c r="T92" s="198">
        <v>0</v>
      </c>
      <c r="U92" s="198">
        <v>24.59</v>
      </c>
      <c r="V92" s="198">
        <v>0</v>
      </c>
      <c r="W92" s="198">
        <v>0</v>
      </c>
      <c r="X92" s="198">
        <v>43.29</v>
      </c>
      <c r="Y92" s="198">
        <v>0</v>
      </c>
      <c r="Z92" s="198">
        <v>79.42</v>
      </c>
      <c r="AA92" s="198">
        <v>7.65</v>
      </c>
      <c r="AB92" s="198">
        <v>0</v>
      </c>
      <c r="AC92" s="198">
        <v>15</v>
      </c>
      <c r="AD92" s="198">
        <v>0</v>
      </c>
      <c r="AE92" s="198">
        <v>0</v>
      </c>
      <c r="AF92" s="198">
        <v>0</v>
      </c>
      <c r="AG92" s="198">
        <v>30.46</v>
      </c>
      <c r="AH92" s="198">
        <v>0</v>
      </c>
      <c r="AI92" s="198">
        <v>0</v>
      </c>
      <c r="AJ92" s="198">
        <v>0</v>
      </c>
      <c r="AK92" s="198">
        <v>50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210</v>
      </c>
      <c r="M93" s="198">
        <v>27.01</v>
      </c>
      <c r="N93" s="198">
        <v>34.67</v>
      </c>
      <c r="O93" s="198">
        <v>0</v>
      </c>
      <c r="P93" s="198">
        <v>30.52</v>
      </c>
      <c r="Q93" s="198">
        <v>2.87</v>
      </c>
      <c r="R93" s="198">
        <v>5.74</v>
      </c>
      <c r="S93" s="198">
        <v>3.83</v>
      </c>
      <c r="T93" s="198">
        <v>0</v>
      </c>
      <c r="U93" s="198">
        <v>24.59</v>
      </c>
      <c r="V93" s="198">
        <v>0</v>
      </c>
      <c r="W93" s="198">
        <v>0</v>
      </c>
      <c r="X93" s="198">
        <v>43.29</v>
      </c>
      <c r="Y93" s="198">
        <v>0</v>
      </c>
      <c r="Z93" s="198">
        <v>79.42</v>
      </c>
      <c r="AA93" s="198">
        <v>7.65</v>
      </c>
      <c r="AB93" s="198">
        <v>0</v>
      </c>
      <c r="AC93" s="198">
        <v>15</v>
      </c>
      <c r="AD93" s="198">
        <v>0</v>
      </c>
      <c r="AE93" s="198">
        <v>0</v>
      </c>
      <c r="AF93" s="198">
        <v>0</v>
      </c>
      <c r="AG93" s="198">
        <v>30.46</v>
      </c>
      <c r="AH93" s="198">
        <v>0</v>
      </c>
      <c r="AI93" s="198">
        <v>0</v>
      </c>
      <c r="AJ93" s="198">
        <v>0</v>
      </c>
      <c r="AK93" s="198">
        <v>50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210</v>
      </c>
      <c r="M94" s="198">
        <v>27.01</v>
      </c>
      <c r="N94" s="198">
        <v>34.67</v>
      </c>
      <c r="O94" s="198">
        <v>0</v>
      </c>
      <c r="P94" s="198">
        <v>30.52</v>
      </c>
      <c r="Q94" s="198">
        <v>2.87</v>
      </c>
      <c r="R94" s="198">
        <v>6</v>
      </c>
      <c r="S94" s="198">
        <v>3.83</v>
      </c>
      <c r="T94" s="198">
        <v>0</v>
      </c>
      <c r="U94" s="198">
        <v>24.59</v>
      </c>
      <c r="V94" s="198">
        <v>0</v>
      </c>
      <c r="W94" s="198">
        <v>0</v>
      </c>
      <c r="X94" s="198">
        <v>43.29</v>
      </c>
      <c r="Y94" s="198">
        <v>0</v>
      </c>
      <c r="Z94" s="198">
        <v>79.42</v>
      </c>
      <c r="AA94" s="198">
        <v>7.65</v>
      </c>
      <c r="AB94" s="198">
        <v>0</v>
      </c>
      <c r="AC94" s="198">
        <v>15</v>
      </c>
      <c r="AD94" s="198">
        <v>0</v>
      </c>
      <c r="AE94" s="198">
        <v>0</v>
      </c>
      <c r="AF94" s="198">
        <v>0</v>
      </c>
      <c r="AG94" s="198">
        <v>30.46</v>
      </c>
      <c r="AH94" s="198">
        <v>0</v>
      </c>
      <c r="AI94" s="198">
        <v>0</v>
      </c>
      <c r="AJ94" s="198">
        <v>0</v>
      </c>
      <c r="AK94" s="198">
        <v>50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210</v>
      </c>
      <c r="M95" s="198">
        <v>27.01</v>
      </c>
      <c r="N95" s="198">
        <v>34.67</v>
      </c>
      <c r="O95" s="198">
        <v>0</v>
      </c>
      <c r="P95" s="198">
        <v>30.52</v>
      </c>
      <c r="Q95" s="198">
        <v>2.87</v>
      </c>
      <c r="R95" s="198">
        <v>6</v>
      </c>
      <c r="S95" s="198">
        <v>4.17</v>
      </c>
      <c r="T95" s="198">
        <v>0</v>
      </c>
      <c r="U95" s="198">
        <v>24.59</v>
      </c>
      <c r="V95" s="198">
        <v>0</v>
      </c>
      <c r="W95" s="198">
        <v>0</v>
      </c>
      <c r="X95" s="198">
        <v>43.29</v>
      </c>
      <c r="Y95" s="198">
        <v>0</v>
      </c>
      <c r="Z95" s="198">
        <v>42.09</v>
      </c>
      <c r="AA95" s="198">
        <v>7.65</v>
      </c>
      <c r="AB95" s="198">
        <v>0</v>
      </c>
      <c r="AC95" s="198">
        <v>15</v>
      </c>
      <c r="AD95" s="198">
        <v>0</v>
      </c>
      <c r="AE95" s="198">
        <v>0</v>
      </c>
      <c r="AF95" s="198">
        <v>0</v>
      </c>
      <c r="AG95" s="198">
        <v>30.46</v>
      </c>
      <c r="AH95" s="198">
        <v>0</v>
      </c>
      <c r="AI95" s="198">
        <v>0</v>
      </c>
      <c r="AJ95" s="198">
        <v>0</v>
      </c>
      <c r="AK95" s="198">
        <v>50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210</v>
      </c>
      <c r="M96" s="198">
        <v>27.01</v>
      </c>
      <c r="N96" s="198">
        <v>34.67</v>
      </c>
      <c r="O96" s="198">
        <v>0</v>
      </c>
      <c r="P96" s="198">
        <v>30.52</v>
      </c>
      <c r="Q96" s="198">
        <v>2.87</v>
      </c>
      <c r="R96" s="198">
        <v>6.41</v>
      </c>
      <c r="S96" s="198">
        <v>4.17</v>
      </c>
      <c r="T96" s="198">
        <v>0</v>
      </c>
      <c r="U96" s="198">
        <v>24.59</v>
      </c>
      <c r="V96" s="198">
        <v>0</v>
      </c>
      <c r="W96" s="198">
        <v>0</v>
      </c>
      <c r="X96" s="198">
        <v>43.3</v>
      </c>
      <c r="Y96" s="198">
        <v>0</v>
      </c>
      <c r="Z96" s="198">
        <v>42.09</v>
      </c>
      <c r="AA96" s="198">
        <v>7.65</v>
      </c>
      <c r="AB96" s="198">
        <v>0</v>
      </c>
      <c r="AC96" s="198">
        <v>15</v>
      </c>
      <c r="AD96" s="198">
        <v>0</v>
      </c>
      <c r="AE96" s="198">
        <v>0</v>
      </c>
      <c r="AF96" s="198">
        <v>0</v>
      </c>
      <c r="AG96" s="198">
        <v>30.46</v>
      </c>
      <c r="AH96" s="198">
        <v>0</v>
      </c>
      <c r="AI96" s="198">
        <v>0</v>
      </c>
      <c r="AJ96" s="198">
        <v>0</v>
      </c>
      <c r="AK96" s="198">
        <v>50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210</v>
      </c>
      <c r="M97" s="198">
        <v>27.01</v>
      </c>
      <c r="N97" s="198">
        <v>34.67</v>
      </c>
      <c r="O97" s="198">
        <v>0</v>
      </c>
      <c r="P97" s="198">
        <v>30.52</v>
      </c>
      <c r="Q97" s="198">
        <v>2.87</v>
      </c>
      <c r="R97" s="198">
        <v>6.41</v>
      </c>
      <c r="S97" s="198">
        <v>4.17</v>
      </c>
      <c r="T97" s="198">
        <v>0</v>
      </c>
      <c r="U97" s="198">
        <v>24.59</v>
      </c>
      <c r="V97" s="198">
        <v>0</v>
      </c>
      <c r="W97" s="198">
        <v>0</v>
      </c>
      <c r="X97" s="198">
        <v>43.3</v>
      </c>
      <c r="Y97" s="198">
        <v>0</v>
      </c>
      <c r="Z97" s="198">
        <v>42.09</v>
      </c>
      <c r="AA97" s="198">
        <v>7.65</v>
      </c>
      <c r="AB97" s="198">
        <v>0</v>
      </c>
      <c r="AC97" s="198">
        <v>15</v>
      </c>
      <c r="AD97" s="198">
        <v>0</v>
      </c>
      <c r="AE97" s="198">
        <v>0</v>
      </c>
      <c r="AF97" s="198">
        <v>0</v>
      </c>
      <c r="AG97" s="198">
        <v>30.46</v>
      </c>
      <c r="AH97" s="198">
        <v>0</v>
      </c>
      <c r="AI97" s="198">
        <v>0</v>
      </c>
      <c r="AJ97" s="198">
        <v>0</v>
      </c>
      <c r="AK97" s="198">
        <v>50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210</v>
      </c>
      <c r="M98" s="198">
        <v>27.01</v>
      </c>
      <c r="N98" s="198">
        <v>34.67</v>
      </c>
      <c r="O98" s="198">
        <v>0</v>
      </c>
      <c r="P98" s="198">
        <v>30.52</v>
      </c>
      <c r="Q98" s="198">
        <v>2.87</v>
      </c>
      <c r="R98" s="198">
        <v>6.41</v>
      </c>
      <c r="S98" s="198">
        <v>4.17</v>
      </c>
      <c r="T98" s="198">
        <v>0</v>
      </c>
      <c r="U98" s="198">
        <v>24.59</v>
      </c>
      <c r="V98" s="198">
        <v>0</v>
      </c>
      <c r="W98" s="198">
        <v>0</v>
      </c>
      <c r="X98" s="198">
        <v>43.3</v>
      </c>
      <c r="Y98" s="198">
        <v>0</v>
      </c>
      <c r="Z98" s="198">
        <v>42.09</v>
      </c>
      <c r="AA98" s="198">
        <v>7.65</v>
      </c>
      <c r="AB98" s="198">
        <v>0</v>
      </c>
      <c r="AC98" s="198">
        <v>15</v>
      </c>
      <c r="AD98" s="198">
        <v>0</v>
      </c>
      <c r="AE98" s="198">
        <v>0</v>
      </c>
      <c r="AF98" s="198">
        <v>0</v>
      </c>
      <c r="AG98" s="198">
        <v>30.46</v>
      </c>
      <c r="AH98" s="198">
        <v>0</v>
      </c>
      <c r="AI98" s="198">
        <v>0</v>
      </c>
      <c r="AJ98" s="198">
        <v>0</v>
      </c>
      <c r="AK98" s="198">
        <v>53.36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9.8084999999999992E-2</v>
      </c>
      <c r="L99">
        <f t="shared" si="0"/>
        <v>6.6215000000000002</v>
      </c>
      <c r="M99">
        <f t="shared" si="0"/>
        <v>0.65004500000000098</v>
      </c>
      <c r="N99">
        <f t="shared" si="0"/>
        <v>0.83207500000000112</v>
      </c>
      <c r="O99">
        <f t="shared" si="0"/>
        <v>0</v>
      </c>
      <c r="P99">
        <f t="shared" si="0"/>
        <v>0.63545999999999969</v>
      </c>
      <c r="Q99">
        <f t="shared" si="0"/>
        <v>0.1165349999999999</v>
      </c>
      <c r="R99">
        <f t="shared" si="0"/>
        <v>0.23318000000000022</v>
      </c>
      <c r="S99">
        <f t="shared" si="0"/>
        <v>0.14694749999999998</v>
      </c>
      <c r="T99">
        <f t="shared" si="0"/>
        <v>0</v>
      </c>
      <c r="U99">
        <f t="shared" si="0"/>
        <v>0.5901599999999998</v>
      </c>
      <c r="V99">
        <f t="shared" si="0"/>
        <v>0</v>
      </c>
      <c r="W99">
        <f t="shared" si="0"/>
        <v>0</v>
      </c>
      <c r="X99">
        <f t="shared" si="0"/>
        <v>0.82691999999999954</v>
      </c>
      <c r="Y99">
        <f t="shared" si="0"/>
        <v>0</v>
      </c>
      <c r="Z99">
        <f t="shared" si="0"/>
        <v>1.6097750000000013</v>
      </c>
      <c r="AA99">
        <f t="shared" si="0"/>
        <v>0.44198000000000059</v>
      </c>
      <c r="AB99">
        <f t="shared" si="0"/>
        <v>0</v>
      </c>
      <c r="AC99">
        <f t="shared" si="0"/>
        <v>0.36590999999999996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0.75890999999999942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1.503060000000001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0.19869500000000009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44572</v>
      </c>
      <c r="B1" s="105" t="s">
        <v>200</v>
      </c>
      <c r="C1" s="200" t="s">
        <v>308</v>
      </c>
      <c r="D1" s="201"/>
      <c r="E1" s="201"/>
      <c r="F1" s="201"/>
      <c r="G1" s="201"/>
      <c r="H1" s="201"/>
      <c r="I1" s="201"/>
      <c r="J1" s="201"/>
      <c r="K1" s="202"/>
      <c r="L1" s="200" t="s">
        <v>307</v>
      </c>
      <c r="M1" s="203" t="s">
        <v>142</v>
      </c>
      <c r="O1" s="204" t="s">
        <v>309</v>
      </c>
      <c r="P1" s="204"/>
      <c r="Q1" s="204"/>
      <c r="R1" s="204"/>
      <c r="S1" s="204"/>
      <c r="U1" t="s">
        <v>313</v>
      </c>
      <c r="V1" s="20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0"/>
      <c r="M2" s="20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2.08</v>
      </c>
      <c r="AD3" s="198">
        <v>0</v>
      </c>
      <c r="AE3" s="198">
        <v>0</v>
      </c>
      <c r="AF3" s="198">
        <v>0</v>
      </c>
      <c r="AG3" s="198">
        <v>48.48</v>
      </c>
      <c r="AH3" s="198">
        <v>0</v>
      </c>
      <c r="AI3" s="198">
        <v>0</v>
      </c>
      <c r="AJ3" s="198">
        <v>0</v>
      </c>
      <c r="AK3" s="198">
        <v>28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2.08</v>
      </c>
      <c r="AD4" s="198">
        <v>0</v>
      </c>
      <c r="AE4" s="198">
        <v>0</v>
      </c>
      <c r="AF4" s="198">
        <v>0</v>
      </c>
      <c r="AG4" s="198">
        <v>49.39</v>
      </c>
      <c r="AH4" s="198">
        <v>0</v>
      </c>
      <c r="AI4" s="198">
        <v>0</v>
      </c>
      <c r="AJ4" s="198">
        <v>0</v>
      </c>
      <c r="AK4" s="198">
        <v>28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2.08</v>
      </c>
      <c r="AD5" s="198">
        <v>0</v>
      </c>
      <c r="AE5" s="198">
        <v>0</v>
      </c>
      <c r="AF5" s="198">
        <v>0</v>
      </c>
      <c r="AG5" s="198">
        <v>49.39</v>
      </c>
      <c r="AH5" s="198">
        <v>0</v>
      </c>
      <c r="AI5" s="198">
        <v>0</v>
      </c>
      <c r="AJ5" s="198">
        <v>0</v>
      </c>
      <c r="AK5" s="198">
        <v>28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48.48</v>
      </c>
      <c r="AH6" s="198">
        <v>0</v>
      </c>
      <c r="AI6" s="198">
        <v>0</v>
      </c>
      <c r="AJ6" s="198">
        <v>0</v>
      </c>
      <c r="AK6" s="198">
        <v>28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48.48</v>
      </c>
      <c r="AH7" s="198">
        <v>0</v>
      </c>
      <c r="AI7" s="198">
        <v>0</v>
      </c>
      <c r="AJ7" s="198">
        <v>0</v>
      </c>
      <c r="AK7" s="198">
        <v>28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48.48</v>
      </c>
      <c r="AH8" s="198">
        <v>0</v>
      </c>
      <c r="AI8" s="198">
        <v>0</v>
      </c>
      <c r="AJ8" s="198">
        <v>0</v>
      </c>
      <c r="AK8" s="198">
        <v>28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2.08</v>
      </c>
      <c r="AD9" s="198">
        <v>0</v>
      </c>
      <c r="AE9" s="198">
        <v>0</v>
      </c>
      <c r="AF9" s="198">
        <v>0</v>
      </c>
      <c r="AG9" s="198">
        <v>49.09</v>
      </c>
      <c r="AH9" s="198">
        <v>0</v>
      </c>
      <c r="AI9" s="198">
        <v>0</v>
      </c>
      <c r="AJ9" s="198">
        <v>0</v>
      </c>
      <c r="AK9" s="198">
        <v>28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2.08</v>
      </c>
      <c r="AD10" s="198">
        <v>0</v>
      </c>
      <c r="AE10" s="198">
        <v>0</v>
      </c>
      <c r="AF10" s="198">
        <v>0</v>
      </c>
      <c r="AG10" s="198">
        <v>48.48</v>
      </c>
      <c r="AH10" s="198">
        <v>0</v>
      </c>
      <c r="AI10" s="198">
        <v>0</v>
      </c>
      <c r="AJ10" s="198">
        <v>0</v>
      </c>
      <c r="AK10" s="198">
        <v>28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2.08</v>
      </c>
      <c r="AD11" s="198">
        <v>0</v>
      </c>
      <c r="AE11" s="198">
        <v>0</v>
      </c>
      <c r="AF11" s="198">
        <v>0</v>
      </c>
      <c r="AG11" s="198">
        <v>48.48</v>
      </c>
      <c r="AH11" s="198">
        <v>0</v>
      </c>
      <c r="AI11" s="198">
        <v>0</v>
      </c>
      <c r="AJ11" s="198">
        <v>0</v>
      </c>
      <c r="AK11" s="198">
        <v>28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2.08</v>
      </c>
      <c r="AD12" s="198">
        <v>0</v>
      </c>
      <c r="AE12" s="198">
        <v>0</v>
      </c>
      <c r="AF12" s="198">
        <v>0</v>
      </c>
      <c r="AG12" s="198">
        <v>48.48</v>
      </c>
      <c r="AH12" s="198">
        <v>0</v>
      </c>
      <c r="AI12" s="198">
        <v>0</v>
      </c>
      <c r="AJ12" s="198">
        <v>0</v>
      </c>
      <c r="AK12" s="198">
        <v>28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2.08</v>
      </c>
      <c r="AD13" s="198">
        <v>0</v>
      </c>
      <c r="AE13" s="198">
        <v>0</v>
      </c>
      <c r="AF13" s="198">
        <v>0</v>
      </c>
      <c r="AG13" s="198">
        <v>48.48</v>
      </c>
      <c r="AH13" s="198">
        <v>0</v>
      </c>
      <c r="AI13" s="198">
        <v>0</v>
      </c>
      <c r="AJ13" s="198">
        <v>0</v>
      </c>
      <c r="AK13" s="198">
        <v>28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2.08</v>
      </c>
      <c r="AD14" s="198">
        <v>0</v>
      </c>
      <c r="AE14" s="198">
        <v>0</v>
      </c>
      <c r="AF14" s="198">
        <v>0</v>
      </c>
      <c r="AG14" s="198">
        <v>48.48</v>
      </c>
      <c r="AH14" s="198">
        <v>0</v>
      </c>
      <c r="AI14" s="198">
        <v>0</v>
      </c>
      <c r="AJ14" s="198">
        <v>0</v>
      </c>
      <c r="AK14" s="198">
        <v>28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2.08</v>
      </c>
      <c r="AD15" s="198">
        <v>0</v>
      </c>
      <c r="AE15" s="198">
        <v>0</v>
      </c>
      <c r="AF15" s="198">
        <v>0</v>
      </c>
      <c r="AG15" s="198">
        <v>47.27</v>
      </c>
      <c r="AH15" s="198">
        <v>0</v>
      </c>
      <c r="AI15" s="198">
        <v>0</v>
      </c>
      <c r="AJ15" s="198">
        <v>0</v>
      </c>
      <c r="AK15" s="198">
        <v>28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2.08</v>
      </c>
      <c r="AD16" s="198">
        <v>0</v>
      </c>
      <c r="AE16" s="198">
        <v>0</v>
      </c>
      <c r="AF16" s="198">
        <v>0</v>
      </c>
      <c r="AG16" s="198">
        <v>48.48</v>
      </c>
      <c r="AH16" s="198">
        <v>0</v>
      </c>
      <c r="AI16" s="198">
        <v>0</v>
      </c>
      <c r="AJ16" s="198">
        <v>0</v>
      </c>
      <c r="AK16" s="198">
        <v>28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2.08</v>
      </c>
      <c r="AD17" s="198">
        <v>0</v>
      </c>
      <c r="AE17" s="198">
        <v>0</v>
      </c>
      <c r="AF17" s="198">
        <v>0</v>
      </c>
      <c r="AG17" s="198">
        <v>48.48</v>
      </c>
      <c r="AH17" s="198">
        <v>0</v>
      </c>
      <c r="AI17" s="198">
        <v>0</v>
      </c>
      <c r="AJ17" s="198">
        <v>0</v>
      </c>
      <c r="AK17" s="198">
        <v>28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2.08</v>
      </c>
      <c r="AD18" s="198">
        <v>0</v>
      </c>
      <c r="AE18" s="198">
        <v>0</v>
      </c>
      <c r="AF18" s="198">
        <v>0</v>
      </c>
      <c r="AG18" s="198">
        <v>48.48</v>
      </c>
      <c r="AH18" s="198">
        <v>0</v>
      </c>
      <c r="AI18" s="198">
        <v>0</v>
      </c>
      <c r="AJ18" s="198">
        <v>0</v>
      </c>
      <c r="AK18" s="198">
        <v>28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2.08</v>
      </c>
      <c r="AD19" s="198">
        <v>0</v>
      </c>
      <c r="AE19" s="198">
        <v>0</v>
      </c>
      <c r="AF19" s="198">
        <v>0</v>
      </c>
      <c r="AG19" s="198">
        <v>48.48</v>
      </c>
      <c r="AH19" s="198">
        <v>0</v>
      </c>
      <c r="AI19" s="198">
        <v>0</v>
      </c>
      <c r="AJ19" s="198">
        <v>0</v>
      </c>
      <c r="AK19" s="198">
        <v>28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2.08</v>
      </c>
      <c r="AD20" s="198">
        <v>0</v>
      </c>
      <c r="AE20" s="198">
        <v>0</v>
      </c>
      <c r="AF20" s="198">
        <v>0</v>
      </c>
      <c r="AG20" s="198">
        <v>48.48</v>
      </c>
      <c r="AH20" s="198">
        <v>0</v>
      </c>
      <c r="AI20" s="198">
        <v>0</v>
      </c>
      <c r="AJ20" s="198">
        <v>0</v>
      </c>
      <c r="AK20" s="198">
        <v>28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47.27</v>
      </c>
      <c r="AH21" s="198">
        <v>0</v>
      </c>
      <c r="AI21" s="198">
        <v>0</v>
      </c>
      <c r="AJ21" s="198">
        <v>0</v>
      </c>
      <c r="AK21" s="198">
        <v>28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48.48</v>
      </c>
      <c r="AH22" s="198">
        <v>0</v>
      </c>
      <c r="AI22" s="198">
        <v>0</v>
      </c>
      <c r="AJ22" s="198">
        <v>0</v>
      </c>
      <c r="AK22" s="198">
        <v>28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48.48</v>
      </c>
      <c r="AH23" s="198">
        <v>0</v>
      </c>
      <c r="AI23" s="198">
        <v>0</v>
      </c>
      <c r="AJ23" s="198">
        <v>0</v>
      </c>
      <c r="AK23" s="198">
        <v>28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48.48</v>
      </c>
      <c r="AH24" s="198">
        <v>0</v>
      </c>
      <c r="AI24" s="198">
        <v>0</v>
      </c>
      <c r="AJ24" s="198">
        <v>0</v>
      </c>
      <c r="AK24" s="198">
        <v>28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48.48</v>
      </c>
      <c r="AH25" s="198">
        <v>0</v>
      </c>
      <c r="AI25" s="198">
        <v>0</v>
      </c>
      <c r="AJ25" s="198">
        <v>0</v>
      </c>
      <c r="AK25" s="198">
        <v>28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48.48</v>
      </c>
      <c r="AH26" s="198">
        <v>0</v>
      </c>
      <c r="AI26" s="198">
        <v>0</v>
      </c>
      <c r="AJ26" s="198">
        <v>0</v>
      </c>
      <c r="AK26" s="198">
        <v>28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2.08</v>
      </c>
      <c r="AD27" s="198">
        <v>0</v>
      </c>
      <c r="AE27" s="198">
        <v>0</v>
      </c>
      <c r="AF27" s="198">
        <v>0</v>
      </c>
      <c r="AG27" s="198">
        <v>49.09</v>
      </c>
      <c r="AH27" s="198">
        <v>0</v>
      </c>
      <c r="AI27" s="198">
        <v>0</v>
      </c>
      <c r="AJ27" s="198">
        <v>0</v>
      </c>
      <c r="AK27" s="198">
        <v>28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2.08</v>
      </c>
      <c r="AD28" s="198">
        <v>0</v>
      </c>
      <c r="AE28" s="198">
        <v>0</v>
      </c>
      <c r="AF28" s="198">
        <v>0</v>
      </c>
      <c r="AG28" s="198">
        <v>47.27</v>
      </c>
      <c r="AH28" s="198">
        <v>0</v>
      </c>
      <c r="AI28" s="198">
        <v>0</v>
      </c>
      <c r="AJ28" s="198">
        <v>0</v>
      </c>
      <c r="AK28" s="198">
        <v>28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2.08</v>
      </c>
      <c r="AD29" s="198">
        <v>0</v>
      </c>
      <c r="AE29" s="198">
        <v>0</v>
      </c>
      <c r="AF29" s="198">
        <v>0</v>
      </c>
      <c r="AG29" s="198">
        <v>48.48</v>
      </c>
      <c r="AH29" s="198">
        <v>0</v>
      </c>
      <c r="AI29" s="198">
        <v>0</v>
      </c>
      <c r="AJ29" s="198">
        <v>0</v>
      </c>
      <c r="AK29" s="198">
        <v>28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2.08</v>
      </c>
      <c r="AD30" s="198">
        <v>0</v>
      </c>
      <c r="AE30" s="198">
        <v>0</v>
      </c>
      <c r="AF30" s="198">
        <v>0</v>
      </c>
      <c r="AG30" s="198">
        <v>48.48</v>
      </c>
      <c r="AH30" s="198">
        <v>0</v>
      </c>
      <c r="AI30" s="198">
        <v>0</v>
      </c>
      <c r="AJ30" s="198">
        <v>0</v>
      </c>
      <c r="AK30" s="198">
        <v>28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2.08</v>
      </c>
      <c r="AD31" s="198">
        <v>0</v>
      </c>
      <c r="AE31" s="198">
        <v>0</v>
      </c>
      <c r="AF31" s="198">
        <v>0</v>
      </c>
      <c r="AG31" s="198">
        <v>48.48</v>
      </c>
      <c r="AH31" s="198">
        <v>0</v>
      </c>
      <c r="AI31" s="198">
        <v>0</v>
      </c>
      <c r="AJ31" s="198">
        <v>0</v>
      </c>
      <c r="AK31" s="198">
        <v>27.91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2.08</v>
      </c>
      <c r="AD32" s="198">
        <v>0</v>
      </c>
      <c r="AE32" s="198">
        <v>0</v>
      </c>
      <c r="AF32" s="198">
        <v>0</v>
      </c>
      <c r="AG32" s="198">
        <v>48.48</v>
      </c>
      <c r="AH32" s="198">
        <v>0</v>
      </c>
      <c r="AI32" s="198">
        <v>0</v>
      </c>
      <c r="AJ32" s="198">
        <v>0</v>
      </c>
      <c r="AK32" s="198">
        <v>28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49.09</v>
      </c>
      <c r="AH33" s="198">
        <v>0</v>
      </c>
      <c r="AI33" s="198">
        <v>0</v>
      </c>
      <c r="AJ33" s="198">
        <v>0</v>
      </c>
      <c r="AK33" s="198">
        <v>28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47.27</v>
      </c>
      <c r="AH34" s="198">
        <v>0</v>
      </c>
      <c r="AI34" s="198">
        <v>0</v>
      </c>
      <c r="AJ34" s="198">
        <v>0</v>
      </c>
      <c r="AK34" s="198">
        <v>28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2.08</v>
      </c>
      <c r="AD35" s="198">
        <v>0</v>
      </c>
      <c r="AE35" s="198">
        <v>0</v>
      </c>
      <c r="AF35" s="198">
        <v>0</v>
      </c>
      <c r="AG35" s="198">
        <v>48.48</v>
      </c>
      <c r="AH35" s="198">
        <v>0</v>
      </c>
      <c r="AI35" s="198">
        <v>0</v>
      </c>
      <c r="AJ35" s="198">
        <v>0</v>
      </c>
      <c r="AK35" s="198">
        <v>23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2.08</v>
      </c>
      <c r="AD36" s="198">
        <v>0</v>
      </c>
      <c r="AE36" s="198">
        <v>0</v>
      </c>
      <c r="AF36" s="198">
        <v>0</v>
      </c>
      <c r="AG36" s="198">
        <v>48.48</v>
      </c>
      <c r="AH36" s="198">
        <v>0</v>
      </c>
      <c r="AI36" s="198">
        <v>0</v>
      </c>
      <c r="AJ36" s="198">
        <v>0</v>
      </c>
      <c r="AK36" s="198">
        <v>23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2.08</v>
      </c>
      <c r="AD37" s="198">
        <v>0</v>
      </c>
      <c r="AE37" s="198">
        <v>0</v>
      </c>
      <c r="AF37" s="198">
        <v>0</v>
      </c>
      <c r="AG37" s="198">
        <v>48.48</v>
      </c>
      <c r="AH37" s="198">
        <v>0</v>
      </c>
      <c r="AI37" s="198">
        <v>0</v>
      </c>
      <c r="AJ37" s="198">
        <v>0</v>
      </c>
      <c r="AK37" s="198">
        <v>23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2.08</v>
      </c>
      <c r="AD38" s="198">
        <v>0</v>
      </c>
      <c r="AE38" s="198">
        <v>0</v>
      </c>
      <c r="AF38" s="198">
        <v>0</v>
      </c>
      <c r="AG38" s="198">
        <v>48.48</v>
      </c>
      <c r="AH38" s="198">
        <v>0</v>
      </c>
      <c r="AI38" s="198">
        <v>0</v>
      </c>
      <c r="AJ38" s="198">
        <v>0</v>
      </c>
      <c r="AK38" s="198">
        <v>23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2.08</v>
      </c>
      <c r="AD39" s="198">
        <v>0</v>
      </c>
      <c r="AE39" s="198">
        <v>0</v>
      </c>
      <c r="AF39" s="198">
        <v>0</v>
      </c>
      <c r="AG39" s="198">
        <v>49.09</v>
      </c>
      <c r="AH39" s="198">
        <v>0</v>
      </c>
      <c r="AI39" s="198">
        <v>0</v>
      </c>
      <c r="AJ39" s="198">
        <v>0</v>
      </c>
      <c r="AK39" s="198">
        <v>23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2.08</v>
      </c>
      <c r="AD40" s="198">
        <v>0</v>
      </c>
      <c r="AE40" s="198">
        <v>0</v>
      </c>
      <c r="AF40" s="198">
        <v>0</v>
      </c>
      <c r="AG40" s="198">
        <v>47.27</v>
      </c>
      <c r="AH40" s="198">
        <v>0</v>
      </c>
      <c r="AI40" s="198">
        <v>0</v>
      </c>
      <c r="AJ40" s="198">
        <v>0</v>
      </c>
      <c r="AK40" s="198">
        <v>23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2.08</v>
      </c>
      <c r="AD41" s="198">
        <v>0</v>
      </c>
      <c r="AE41" s="198">
        <v>0</v>
      </c>
      <c r="AF41" s="198">
        <v>0</v>
      </c>
      <c r="AG41" s="198">
        <v>48.48</v>
      </c>
      <c r="AH41" s="198">
        <v>0</v>
      </c>
      <c r="AI41" s="198">
        <v>0</v>
      </c>
      <c r="AJ41" s="198">
        <v>0</v>
      </c>
      <c r="AK41" s="198">
        <v>23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2.08</v>
      </c>
      <c r="AD42" s="198">
        <v>0</v>
      </c>
      <c r="AE42" s="198">
        <v>0</v>
      </c>
      <c r="AF42" s="198">
        <v>0</v>
      </c>
      <c r="AG42" s="198">
        <v>48.48</v>
      </c>
      <c r="AH42" s="198">
        <v>0</v>
      </c>
      <c r="AI42" s="198">
        <v>0</v>
      </c>
      <c r="AJ42" s="198">
        <v>0</v>
      </c>
      <c r="AK42" s="198">
        <v>23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2.08</v>
      </c>
      <c r="AD43" s="198">
        <v>0</v>
      </c>
      <c r="AE43" s="198">
        <v>0</v>
      </c>
      <c r="AF43" s="198">
        <v>0</v>
      </c>
      <c r="AG43" s="198">
        <v>49.09</v>
      </c>
      <c r="AH43" s="198">
        <v>0</v>
      </c>
      <c r="AI43" s="198">
        <v>0</v>
      </c>
      <c r="AJ43" s="198">
        <v>0</v>
      </c>
      <c r="AK43" s="198">
        <v>23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2.08</v>
      </c>
      <c r="AD44" s="198">
        <v>0</v>
      </c>
      <c r="AE44" s="198">
        <v>0</v>
      </c>
      <c r="AF44" s="198">
        <v>0</v>
      </c>
      <c r="AG44" s="198">
        <v>49.09</v>
      </c>
      <c r="AH44" s="198">
        <v>0</v>
      </c>
      <c r="AI44" s="198">
        <v>0</v>
      </c>
      <c r="AJ44" s="198">
        <v>0</v>
      </c>
      <c r="AK44" s="198">
        <v>23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2.08</v>
      </c>
      <c r="AD45" s="198">
        <v>0</v>
      </c>
      <c r="AE45" s="198">
        <v>0</v>
      </c>
      <c r="AF45" s="198">
        <v>0</v>
      </c>
      <c r="AG45" s="198">
        <v>47.87</v>
      </c>
      <c r="AH45" s="198">
        <v>0</v>
      </c>
      <c r="AI45" s="198">
        <v>0</v>
      </c>
      <c r="AJ45" s="198">
        <v>0</v>
      </c>
      <c r="AK45" s="198">
        <v>23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2.08</v>
      </c>
      <c r="AD46" s="198">
        <v>0</v>
      </c>
      <c r="AE46" s="198">
        <v>0</v>
      </c>
      <c r="AF46" s="198">
        <v>0</v>
      </c>
      <c r="AG46" s="198">
        <v>49.69</v>
      </c>
      <c r="AH46" s="198">
        <v>0</v>
      </c>
      <c r="AI46" s="198">
        <v>0</v>
      </c>
      <c r="AJ46" s="198">
        <v>0</v>
      </c>
      <c r="AK46" s="198">
        <v>23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2.08</v>
      </c>
      <c r="AD47" s="198">
        <v>0</v>
      </c>
      <c r="AE47" s="198">
        <v>0</v>
      </c>
      <c r="AF47" s="198">
        <v>0</v>
      </c>
      <c r="AG47" s="198">
        <v>49.09</v>
      </c>
      <c r="AH47" s="198">
        <v>0</v>
      </c>
      <c r="AI47" s="198">
        <v>0</v>
      </c>
      <c r="AJ47" s="198">
        <v>0</v>
      </c>
      <c r="AK47" s="198">
        <v>28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2.08</v>
      </c>
      <c r="AD48" s="198">
        <v>0</v>
      </c>
      <c r="AE48" s="198">
        <v>0</v>
      </c>
      <c r="AF48" s="198">
        <v>0</v>
      </c>
      <c r="AG48" s="198">
        <v>49.09</v>
      </c>
      <c r="AH48" s="198">
        <v>0</v>
      </c>
      <c r="AI48" s="198">
        <v>0</v>
      </c>
      <c r="AJ48" s="198">
        <v>0</v>
      </c>
      <c r="AK48" s="198">
        <v>28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2.08</v>
      </c>
      <c r="AD49" s="198">
        <v>0</v>
      </c>
      <c r="AE49" s="198">
        <v>0</v>
      </c>
      <c r="AF49" s="198">
        <v>0</v>
      </c>
      <c r="AG49" s="198">
        <v>49.09</v>
      </c>
      <c r="AH49" s="198">
        <v>0</v>
      </c>
      <c r="AI49" s="198">
        <v>0</v>
      </c>
      <c r="AJ49" s="198">
        <v>0</v>
      </c>
      <c r="AK49" s="198">
        <v>28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2.08</v>
      </c>
      <c r="AD50" s="198">
        <v>0</v>
      </c>
      <c r="AE50" s="198">
        <v>0</v>
      </c>
      <c r="AF50" s="198">
        <v>0</v>
      </c>
      <c r="AG50" s="198">
        <v>49.09</v>
      </c>
      <c r="AH50" s="198">
        <v>0</v>
      </c>
      <c r="AI50" s="198">
        <v>0</v>
      </c>
      <c r="AJ50" s="198">
        <v>0</v>
      </c>
      <c r="AK50" s="198">
        <v>28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2.08</v>
      </c>
      <c r="AD51" s="198">
        <v>0</v>
      </c>
      <c r="AE51" s="198">
        <v>0</v>
      </c>
      <c r="AF51" s="198">
        <v>0</v>
      </c>
      <c r="AG51" s="198">
        <v>49.09</v>
      </c>
      <c r="AH51" s="198">
        <v>0</v>
      </c>
      <c r="AI51" s="198">
        <v>0</v>
      </c>
      <c r="AJ51" s="198">
        <v>0</v>
      </c>
      <c r="AK51" s="198">
        <v>28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2.08</v>
      </c>
      <c r="AD52" s="198">
        <v>0</v>
      </c>
      <c r="AE52" s="198">
        <v>0</v>
      </c>
      <c r="AF52" s="198">
        <v>0</v>
      </c>
      <c r="AG52" s="198">
        <v>49.09</v>
      </c>
      <c r="AH52" s="198">
        <v>0</v>
      </c>
      <c r="AI52" s="198">
        <v>0</v>
      </c>
      <c r="AJ52" s="198">
        <v>0</v>
      </c>
      <c r="AK52" s="198">
        <v>28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2.08</v>
      </c>
      <c r="AD53" s="198">
        <v>0</v>
      </c>
      <c r="AE53" s="198">
        <v>0</v>
      </c>
      <c r="AF53" s="198">
        <v>0</v>
      </c>
      <c r="AG53" s="198">
        <v>49.09</v>
      </c>
      <c r="AH53" s="198">
        <v>0</v>
      </c>
      <c r="AI53" s="198">
        <v>0</v>
      </c>
      <c r="AJ53" s="198">
        <v>0</v>
      </c>
      <c r="AK53" s="198">
        <v>28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2.08</v>
      </c>
      <c r="AD54" s="198">
        <v>0</v>
      </c>
      <c r="AE54" s="198">
        <v>0</v>
      </c>
      <c r="AF54" s="198">
        <v>0</v>
      </c>
      <c r="AG54" s="198">
        <v>49.09</v>
      </c>
      <c r="AH54" s="198">
        <v>0</v>
      </c>
      <c r="AI54" s="198">
        <v>0</v>
      </c>
      <c r="AJ54" s="198">
        <v>0</v>
      </c>
      <c r="AK54" s="198">
        <v>28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2.08</v>
      </c>
      <c r="AD55" s="198">
        <v>0</v>
      </c>
      <c r="AE55" s="198">
        <v>0</v>
      </c>
      <c r="AF55" s="198">
        <v>0</v>
      </c>
      <c r="AG55" s="198">
        <v>49.09</v>
      </c>
      <c r="AH55" s="198">
        <v>0</v>
      </c>
      <c r="AI55" s="198">
        <v>0</v>
      </c>
      <c r="AJ55" s="198">
        <v>0</v>
      </c>
      <c r="AK55" s="198">
        <v>28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2.08</v>
      </c>
      <c r="AD56" s="198">
        <v>0</v>
      </c>
      <c r="AE56" s="198">
        <v>0</v>
      </c>
      <c r="AF56" s="198">
        <v>0</v>
      </c>
      <c r="AG56" s="198">
        <v>49.09</v>
      </c>
      <c r="AH56" s="198">
        <v>0</v>
      </c>
      <c r="AI56" s="198">
        <v>0</v>
      </c>
      <c r="AJ56" s="198">
        <v>0</v>
      </c>
      <c r="AK56" s="198">
        <v>28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2.08</v>
      </c>
      <c r="AD57" s="198">
        <v>0</v>
      </c>
      <c r="AE57" s="198">
        <v>0</v>
      </c>
      <c r="AF57" s="198">
        <v>0</v>
      </c>
      <c r="AG57" s="198">
        <v>49.69</v>
      </c>
      <c r="AH57" s="198">
        <v>0</v>
      </c>
      <c r="AI57" s="198">
        <v>0</v>
      </c>
      <c r="AJ57" s="198">
        <v>0</v>
      </c>
      <c r="AK57" s="198">
        <v>28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2.08</v>
      </c>
      <c r="AD58" s="198">
        <v>0</v>
      </c>
      <c r="AE58" s="198">
        <v>0</v>
      </c>
      <c r="AF58" s="198">
        <v>0</v>
      </c>
      <c r="AG58" s="198">
        <v>48.48</v>
      </c>
      <c r="AH58" s="198">
        <v>0</v>
      </c>
      <c r="AI58" s="198">
        <v>0</v>
      </c>
      <c r="AJ58" s="198">
        <v>0</v>
      </c>
      <c r="AK58" s="198">
        <v>28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2.08</v>
      </c>
      <c r="AD59" s="198">
        <v>0</v>
      </c>
      <c r="AE59" s="198">
        <v>0</v>
      </c>
      <c r="AF59" s="198">
        <v>0</v>
      </c>
      <c r="AG59" s="198">
        <v>49.09</v>
      </c>
      <c r="AH59" s="198">
        <v>0</v>
      </c>
      <c r="AI59" s="198">
        <v>0</v>
      </c>
      <c r="AJ59" s="198">
        <v>0</v>
      </c>
      <c r="AK59" s="198">
        <v>28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2.08</v>
      </c>
      <c r="AD60" s="198">
        <v>0</v>
      </c>
      <c r="AE60" s="198">
        <v>0</v>
      </c>
      <c r="AF60" s="198">
        <v>0</v>
      </c>
      <c r="AG60" s="198">
        <v>49.69</v>
      </c>
      <c r="AH60" s="198">
        <v>0</v>
      </c>
      <c r="AI60" s="198">
        <v>0</v>
      </c>
      <c r="AJ60" s="198">
        <v>0</v>
      </c>
      <c r="AK60" s="198">
        <v>28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2.08</v>
      </c>
      <c r="AD61" s="198">
        <v>0</v>
      </c>
      <c r="AE61" s="198">
        <v>0</v>
      </c>
      <c r="AF61" s="198">
        <v>0</v>
      </c>
      <c r="AG61" s="198">
        <v>49.69</v>
      </c>
      <c r="AH61" s="198">
        <v>0</v>
      </c>
      <c r="AI61" s="198">
        <v>0</v>
      </c>
      <c r="AJ61" s="198">
        <v>0</v>
      </c>
      <c r="AK61" s="198">
        <v>28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2.08</v>
      </c>
      <c r="AD62" s="198">
        <v>0</v>
      </c>
      <c r="AE62" s="198">
        <v>0</v>
      </c>
      <c r="AF62" s="198">
        <v>0</v>
      </c>
      <c r="AG62" s="198">
        <v>49.69</v>
      </c>
      <c r="AH62" s="198">
        <v>0</v>
      </c>
      <c r="AI62" s="198">
        <v>0</v>
      </c>
      <c r="AJ62" s="198">
        <v>0</v>
      </c>
      <c r="AK62" s="198">
        <v>28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2.08</v>
      </c>
      <c r="AD63" s="198">
        <v>0</v>
      </c>
      <c r="AE63" s="198">
        <v>0</v>
      </c>
      <c r="AF63" s="198">
        <v>0</v>
      </c>
      <c r="AG63" s="198">
        <v>48.48</v>
      </c>
      <c r="AH63" s="198">
        <v>0</v>
      </c>
      <c r="AI63" s="198">
        <v>0</v>
      </c>
      <c r="AJ63" s="198">
        <v>0</v>
      </c>
      <c r="AK63" s="198">
        <v>28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1.47</v>
      </c>
      <c r="AD64" s="198">
        <v>0</v>
      </c>
      <c r="AE64" s="198">
        <v>0</v>
      </c>
      <c r="AF64" s="198">
        <v>0</v>
      </c>
      <c r="AG64" s="198">
        <v>45</v>
      </c>
      <c r="AH64" s="198">
        <v>0</v>
      </c>
      <c r="AI64" s="198">
        <v>0</v>
      </c>
      <c r="AJ64" s="198">
        <v>0</v>
      </c>
      <c r="AK64" s="198">
        <v>28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2.08</v>
      </c>
      <c r="AD65" s="198">
        <v>0</v>
      </c>
      <c r="AE65" s="198">
        <v>0</v>
      </c>
      <c r="AF65" s="198">
        <v>0</v>
      </c>
      <c r="AG65" s="198">
        <v>49.69</v>
      </c>
      <c r="AH65" s="198">
        <v>0</v>
      </c>
      <c r="AI65" s="198">
        <v>0</v>
      </c>
      <c r="AJ65" s="198">
        <v>0</v>
      </c>
      <c r="AK65" s="198">
        <v>28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1.19</v>
      </c>
      <c r="AD66" s="198">
        <v>0</v>
      </c>
      <c r="AE66" s="198">
        <v>0</v>
      </c>
      <c r="AF66" s="198">
        <v>0</v>
      </c>
      <c r="AG66" s="198">
        <v>45</v>
      </c>
      <c r="AH66" s="198">
        <v>0</v>
      </c>
      <c r="AI66" s="198">
        <v>0</v>
      </c>
      <c r="AJ66" s="198">
        <v>0</v>
      </c>
      <c r="AK66" s="198">
        <v>28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2.08</v>
      </c>
      <c r="AD67" s="198">
        <v>0</v>
      </c>
      <c r="AE67" s="198">
        <v>0</v>
      </c>
      <c r="AF67" s="198">
        <v>0</v>
      </c>
      <c r="AG67" s="198">
        <v>49.69</v>
      </c>
      <c r="AH67" s="198">
        <v>0</v>
      </c>
      <c r="AI67" s="198">
        <v>0</v>
      </c>
      <c r="AJ67" s="198">
        <v>0</v>
      </c>
      <c r="AK67" s="198">
        <v>23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1.41</v>
      </c>
      <c r="AD68" s="198">
        <v>0</v>
      </c>
      <c r="AE68" s="198">
        <v>0</v>
      </c>
      <c r="AF68" s="198">
        <v>0</v>
      </c>
      <c r="AG68" s="198">
        <v>45</v>
      </c>
      <c r="AH68" s="198">
        <v>0</v>
      </c>
      <c r="AI68" s="198">
        <v>0</v>
      </c>
      <c r="AJ68" s="198">
        <v>0</v>
      </c>
      <c r="AK68" s="198">
        <v>23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2.08</v>
      </c>
      <c r="AD69" s="198">
        <v>0</v>
      </c>
      <c r="AE69" s="198">
        <v>0</v>
      </c>
      <c r="AF69" s="198">
        <v>0</v>
      </c>
      <c r="AG69" s="198">
        <v>48.48</v>
      </c>
      <c r="AH69" s="198">
        <v>0</v>
      </c>
      <c r="AI69" s="198">
        <v>0</v>
      </c>
      <c r="AJ69" s="198">
        <v>0</v>
      </c>
      <c r="AK69" s="198">
        <v>23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2.08</v>
      </c>
      <c r="AD70" s="198">
        <v>0</v>
      </c>
      <c r="AE70" s="198">
        <v>0</v>
      </c>
      <c r="AF70" s="198">
        <v>0</v>
      </c>
      <c r="AG70" s="198">
        <v>49.09</v>
      </c>
      <c r="AH70" s="198">
        <v>0</v>
      </c>
      <c r="AI70" s="198">
        <v>0</v>
      </c>
      <c r="AJ70" s="198">
        <v>0</v>
      </c>
      <c r="AK70" s="198">
        <v>23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2.08</v>
      </c>
      <c r="AD71" s="198">
        <v>0</v>
      </c>
      <c r="AE71" s="198">
        <v>0</v>
      </c>
      <c r="AF71" s="198">
        <v>0</v>
      </c>
      <c r="AG71" s="198">
        <v>49.69</v>
      </c>
      <c r="AH71" s="198">
        <v>0</v>
      </c>
      <c r="AI71" s="198">
        <v>0</v>
      </c>
      <c r="AJ71" s="198">
        <v>0</v>
      </c>
      <c r="AK71" s="198">
        <v>23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2.08</v>
      </c>
      <c r="AD72" s="198">
        <v>0</v>
      </c>
      <c r="AE72" s="198">
        <v>0</v>
      </c>
      <c r="AF72" s="198">
        <v>0</v>
      </c>
      <c r="AG72" s="198">
        <v>49.69</v>
      </c>
      <c r="AH72" s="198">
        <v>0</v>
      </c>
      <c r="AI72" s="198">
        <v>0</v>
      </c>
      <c r="AJ72" s="198">
        <v>0</v>
      </c>
      <c r="AK72" s="198">
        <v>23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2.08</v>
      </c>
      <c r="AD73" s="198">
        <v>0</v>
      </c>
      <c r="AE73" s="198">
        <v>0</v>
      </c>
      <c r="AF73" s="198">
        <v>0</v>
      </c>
      <c r="AG73" s="198">
        <v>49.69</v>
      </c>
      <c r="AH73" s="198">
        <v>0</v>
      </c>
      <c r="AI73" s="198">
        <v>0</v>
      </c>
      <c r="AJ73" s="198">
        <v>0</v>
      </c>
      <c r="AK73" s="198">
        <v>23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2.08</v>
      </c>
      <c r="AD74" s="198">
        <v>0</v>
      </c>
      <c r="AE74" s="198">
        <v>0</v>
      </c>
      <c r="AF74" s="198">
        <v>0</v>
      </c>
      <c r="AG74" s="198">
        <v>49.69</v>
      </c>
      <c r="AH74" s="198">
        <v>0</v>
      </c>
      <c r="AI74" s="198">
        <v>0</v>
      </c>
      <c r="AJ74" s="198">
        <v>0</v>
      </c>
      <c r="AK74" s="198">
        <v>23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2.08</v>
      </c>
      <c r="AD75" s="198">
        <v>0</v>
      </c>
      <c r="AE75" s="198">
        <v>0</v>
      </c>
      <c r="AF75" s="198">
        <v>0</v>
      </c>
      <c r="AG75" s="198">
        <v>49.69</v>
      </c>
      <c r="AH75" s="198">
        <v>0</v>
      </c>
      <c r="AI75" s="198">
        <v>0</v>
      </c>
      <c r="AJ75" s="198">
        <v>0</v>
      </c>
      <c r="AK75" s="198">
        <v>23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2.08</v>
      </c>
      <c r="AD76" s="198">
        <v>0</v>
      </c>
      <c r="AE76" s="198">
        <v>0</v>
      </c>
      <c r="AF76" s="198">
        <v>0</v>
      </c>
      <c r="AG76" s="198">
        <v>49.69</v>
      </c>
      <c r="AH76" s="198">
        <v>0</v>
      </c>
      <c r="AI76" s="198">
        <v>0</v>
      </c>
      <c r="AJ76" s="198">
        <v>0</v>
      </c>
      <c r="AK76" s="198">
        <v>23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2.08</v>
      </c>
      <c r="AD77" s="198">
        <v>0</v>
      </c>
      <c r="AE77" s="198">
        <v>0</v>
      </c>
      <c r="AF77" s="198">
        <v>0</v>
      </c>
      <c r="AG77" s="198">
        <v>49.69</v>
      </c>
      <c r="AH77" s="198">
        <v>0</v>
      </c>
      <c r="AI77" s="198">
        <v>0</v>
      </c>
      <c r="AJ77" s="198">
        <v>0</v>
      </c>
      <c r="AK77" s="198">
        <v>23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2.08</v>
      </c>
      <c r="AD78" s="198">
        <v>0</v>
      </c>
      <c r="AE78" s="198">
        <v>0</v>
      </c>
      <c r="AF78" s="198">
        <v>0</v>
      </c>
      <c r="AG78" s="198">
        <v>49.69</v>
      </c>
      <c r="AH78" s="198">
        <v>0</v>
      </c>
      <c r="AI78" s="198">
        <v>0</v>
      </c>
      <c r="AJ78" s="198">
        <v>0</v>
      </c>
      <c r="AK78" s="198">
        <v>23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2.08</v>
      </c>
      <c r="AD79" s="198">
        <v>0</v>
      </c>
      <c r="AE79" s="198">
        <v>0</v>
      </c>
      <c r="AF79" s="198">
        <v>0</v>
      </c>
      <c r="AG79" s="198">
        <v>49.69</v>
      </c>
      <c r="AH79" s="198">
        <v>0</v>
      </c>
      <c r="AI79" s="198">
        <v>0</v>
      </c>
      <c r="AJ79" s="198">
        <v>0</v>
      </c>
      <c r="AK79" s="198">
        <v>28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2.08</v>
      </c>
      <c r="AD80" s="198">
        <v>0</v>
      </c>
      <c r="AE80" s="198">
        <v>0</v>
      </c>
      <c r="AF80" s="198">
        <v>0</v>
      </c>
      <c r="AG80" s="198">
        <v>49.69</v>
      </c>
      <c r="AH80" s="198">
        <v>0</v>
      </c>
      <c r="AI80" s="198">
        <v>0</v>
      </c>
      <c r="AJ80" s="198">
        <v>0</v>
      </c>
      <c r="AK80" s="198">
        <v>28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2.08</v>
      </c>
      <c r="AD81" s="198">
        <v>0</v>
      </c>
      <c r="AE81" s="198">
        <v>0</v>
      </c>
      <c r="AF81" s="198">
        <v>0</v>
      </c>
      <c r="AG81" s="198">
        <v>49.69</v>
      </c>
      <c r="AH81" s="198">
        <v>0</v>
      </c>
      <c r="AI81" s="198">
        <v>0</v>
      </c>
      <c r="AJ81" s="198">
        <v>0</v>
      </c>
      <c r="AK81" s="198">
        <v>28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2.08</v>
      </c>
      <c r="AD82" s="198">
        <v>0</v>
      </c>
      <c r="AE82" s="198">
        <v>0</v>
      </c>
      <c r="AF82" s="198">
        <v>0</v>
      </c>
      <c r="AG82" s="198">
        <v>49.69</v>
      </c>
      <c r="AH82" s="198">
        <v>0</v>
      </c>
      <c r="AI82" s="198">
        <v>0</v>
      </c>
      <c r="AJ82" s="198">
        <v>0</v>
      </c>
      <c r="AK82" s="198">
        <v>28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2.08</v>
      </c>
      <c r="AD83" s="198">
        <v>0</v>
      </c>
      <c r="AE83" s="198">
        <v>0</v>
      </c>
      <c r="AF83" s="198">
        <v>0</v>
      </c>
      <c r="AG83" s="198">
        <v>49.69</v>
      </c>
      <c r="AH83" s="198">
        <v>0</v>
      </c>
      <c r="AI83" s="198">
        <v>0</v>
      </c>
      <c r="AJ83" s="198">
        <v>0</v>
      </c>
      <c r="AK83" s="198">
        <v>28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2.08</v>
      </c>
      <c r="AD84" s="198">
        <v>0</v>
      </c>
      <c r="AE84" s="198">
        <v>0</v>
      </c>
      <c r="AF84" s="198">
        <v>0</v>
      </c>
      <c r="AG84" s="198">
        <v>49.69</v>
      </c>
      <c r="AH84" s="198">
        <v>0</v>
      </c>
      <c r="AI84" s="198">
        <v>0</v>
      </c>
      <c r="AJ84" s="198">
        <v>0</v>
      </c>
      <c r="AK84" s="198">
        <v>28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2.08</v>
      </c>
      <c r="AD85" s="198">
        <v>0</v>
      </c>
      <c r="AE85" s="198">
        <v>0</v>
      </c>
      <c r="AF85" s="198">
        <v>0</v>
      </c>
      <c r="AG85" s="198">
        <v>49.69</v>
      </c>
      <c r="AH85" s="198">
        <v>0</v>
      </c>
      <c r="AI85" s="198">
        <v>0</v>
      </c>
      <c r="AJ85" s="198">
        <v>0</v>
      </c>
      <c r="AK85" s="198">
        <v>28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2.08</v>
      </c>
      <c r="AD86" s="198">
        <v>0</v>
      </c>
      <c r="AE86" s="198">
        <v>0</v>
      </c>
      <c r="AF86" s="198">
        <v>0</v>
      </c>
      <c r="AG86" s="198">
        <v>49.69</v>
      </c>
      <c r="AH86" s="198">
        <v>0</v>
      </c>
      <c r="AI86" s="198">
        <v>0</v>
      </c>
      <c r="AJ86" s="198">
        <v>0</v>
      </c>
      <c r="AK86" s="198">
        <v>28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2.08</v>
      </c>
      <c r="AD87" s="198">
        <v>0</v>
      </c>
      <c r="AE87" s="198">
        <v>0</v>
      </c>
      <c r="AF87" s="198">
        <v>0</v>
      </c>
      <c r="AG87" s="198">
        <v>49.69</v>
      </c>
      <c r="AH87" s="198">
        <v>0</v>
      </c>
      <c r="AI87" s="198">
        <v>0</v>
      </c>
      <c r="AJ87" s="198">
        <v>0</v>
      </c>
      <c r="AK87" s="198">
        <v>28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2.08</v>
      </c>
      <c r="AD88" s="198">
        <v>0</v>
      </c>
      <c r="AE88" s="198">
        <v>0</v>
      </c>
      <c r="AF88" s="198">
        <v>0</v>
      </c>
      <c r="AG88" s="198">
        <v>49.69</v>
      </c>
      <c r="AH88" s="198">
        <v>0</v>
      </c>
      <c r="AI88" s="198">
        <v>0</v>
      </c>
      <c r="AJ88" s="198">
        <v>0</v>
      </c>
      <c r="AK88" s="198">
        <v>28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2.08</v>
      </c>
      <c r="AD89" s="198">
        <v>0</v>
      </c>
      <c r="AE89" s="198">
        <v>0</v>
      </c>
      <c r="AF89" s="198">
        <v>0</v>
      </c>
      <c r="AG89" s="198">
        <v>49.69</v>
      </c>
      <c r="AH89" s="198">
        <v>0</v>
      </c>
      <c r="AI89" s="198">
        <v>0</v>
      </c>
      <c r="AJ89" s="198">
        <v>0</v>
      </c>
      <c r="AK89" s="198">
        <v>28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2.08</v>
      </c>
      <c r="AD90" s="198">
        <v>0</v>
      </c>
      <c r="AE90" s="198">
        <v>0</v>
      </c>
      <c r="AF90" s="198">
        <v>0</v>
      </c>
      <c r="AG90" s="198">
        <v>49.69</v>
      </c>
      <c r="AH90" s="198">
        <v>0</v>
      </c>
      <c r="AI90" s="198">
        <v>0</v>
      </c>
      <c r="AJ90" s="198">
        <v>0</v>
      </c>
      <c r="AK90" s="198">
        <v>28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2.08</v>
      </c>
      <c r="AD91" s="198">
        <v>0</v>
      </c>
      <c r="AE91" s="198">
        <v>0</v>
      </c>
      <c r="AF91" s="198">
        <v>0</v>
      </c>
      <c r="AG91" s="198">
        <v>49.69</v>
      </c>
      <c r="AH91" s="198">
        <v>0</v>
      </c>
      <c r="AI91" s="198">
        <v>0</v>
      </c>
      <c r="AJ91" s="198">
        <v>0</v>
      </c>
      <c r="AK91" s="198">
        <v>28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2.08</v>
      </c>
      <c r="AD92" s="198">
        <v>0</v>
      </c>
      <c r="AE92" s="198">
        <v>0</v>
      </c>
      <c r="AF92" s="198">
        <v>0</v>
      </c>
      <c r="AG92" s="198">
        <v>47.87</v>
      </c>
      <c r="AH92" s="198">
        <v>0</v>
      </c>
      <c r="AI92" s="198">
        <v>0</v>
      </c>
      <c r="AJ92" s="198">
        <v>0</v>
      </c>
      <c r="AK92" s="198">
        <v>28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2.08</v>
      </c>
      <c r="AD93" s="198">
        <v>0</v>
      </c>
      <c r="AE93" s="198">
        <v>0</v>
      </c>
      <c r="AF93" s="198">
        <v>0</v>
      </c>
      <c r="AG93" s="198">
        <v>47.87</v>
      </c>
      <c r="AH93" s="198">
        <v>0</v>
      </c>
      <c r="AI93" s="198">
        <v>0</v>
      </c>
      <c r="AJ93" s="198">
        <v>0</v>
      </c>
      <c r="AK93" s="198">
        <v>28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2.08</v>
      </c>
      <c r="AD94" s="198">
        <v>0</v>
      </c>
      <c r="AE94" s="198">
        <v>0</v>
      </c>
      <c r="AF94" s="198">
        <v>0</v>
      </c>
      <c r="AG94" s="198">
        <v>47.87</v>
      </c>
      <c r="AH94" s="198">
        <v>0</v>
      </c>
      <c r="AI94" s="198">
        <v>0</v>
      </c>
      <c r="AJ94" s="198">
        <v>0</v>
      </c>
      <c r="AK94" s="198">
        <v>28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2.08</v>
      </c>
      <c r="AD95" s="198">
        <v>0</v>
      </c>
      <c r="AE95" s="198">
        <v>0</v>
      </c>
      <c r="AF95" s="198">
        <v>0</v>
      </c>
      <c r="AG95" s="198">
        <v>47.87</v>
      </c>
      <c r="AH95" s="198">
        <v>0</v>
      </c>
      <c r="AI95" s="198">
        <v>0</v>
      </c>
      <c r="AJ95" s="198">
        <v>0</v>
      </c>
      <c r="AK95" s="198">
        <v>28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2.08</v>
      </c>
      <c r="AD96" s="198">
        <v>0</v>
      </c>
      <c r="AE96" s="198">
        <v>0</v>
      </c>
      <c r="AF96" s="198">
        <v>0</v>
      </c>
      <c r="AG96" s="198">
        <v>47.87</v>
      </c>
      <c r="AH96" s="198">
        <v>0</v>
      </c>
      <c r="AI96" s="198">
        <v>0</v>
      </c>
      <c r="AJ96" s="198">
        <v>0</v>
      </c>
      <c r="AK96" s="198">
        <v>28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2.08</v>
      </c>
      <c r="AD97" s="198">
        <v>0</v>
      </c>
      <c r="AE97" s="198">
        <v>0</v>
      </c>
      <c r="AF97" s="198">
        <v>0</v>
      </c>
      <c r="AG97" s="198">
        <v>47.87</v>
      </c>
      <c r="AH97" s="198">
        <v>0</v>
      </c>
      <c r="AI97" s="198">
        <v>0</v>
      </c>
      <c r="AJ97" s="198">
        <v>0</v>
      </c>
      <c r="AK97" s="198">
        <v>28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2.08</v>
      </c>
      <c r="AD98" s="198">
        <v>0</v>
      </c>
      <c r="AE98" s="198">
        <v>0</v>
      </c>
      <c r="AF98" s="198">
        <v>0</v>
      </c>
      <c r="AG98" s="198">
        <v>47.87</v>
      </c>
      <c r="AH98" s="198">
        <v>0</v>
      </c>
      <c r="AI98" s="198">
        <v>0</v>
      </c>
      <c r="AJ98" s="198">
        <v>0</v>
      </c>
      <c r="AK98" s="198">
        <v>28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4.9377500000000074E-2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1.1698475000000002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0.64197749999999998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9.6999999999999993</v>
      </c>
      <c r="AH3" s="198">
        <v>0</v>
      </c>
      <c r="AI3" s="198">
        <v>0</v>
      </c>
      <c r="AJ3" s="198">
        <v>0</v>
      </c>
      <c r="AK3" s="198">
        <v>5.82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9.8800000000000008</v>
      </c>
      <c r="AH4" s="198">
        <v>0</v>
      </c>
      <c r="AI4" s="198">
        <v>0</v>
      </c>
      <c r="AJ4" s="198">
        <v>0</v>
      </c>
      <c r="AK4" s="198">
        <v>5.82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9.8800000000000008</v>
      </c>
      <c r="AH5" s="198">
        <v>0</v>
      </c>
      <c r="AI5" s="198">
        <v>0</v>
      </c>
      <c r="AJ5" s="198">
        <v>0</v>
      </c>
      <c r="AK5" s="198">
        <v>5.82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9.6999999999999993</v>
      </c>
      <c r="AH6" s="198">
        <v>0</v>
      </c>
      <c r="AI6" s="198">
        <v>0</v>
      </c>
      <c r="AJ6" s="198">
        <v>0</v>
      </c>
      <c r="AK6" s="198">
        <v>5.82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9.6999999999999993</v>
      </c>
      <c r="AH7" s="198">
        <v>0</v>
      </c>
      <c r="AI7" s="198">
        <v>0</v>
      </c>
      <c r="AJ7" s="198">
        <v>0</v>
      </c>
      <c r="AK7" s="198">
        <v>5.82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9.6999999999999993</v>
      </c>
      <c r="AH8" s="198">
        <v>0</v>
      </c>
      <c r="AI8" s="198">
        <v>0</v>
      </c>
      <c r="AJ8" s="198">
        <v>0</v>
      </c>
      <c r="AK8" s="198">
        <v>5.82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9.82</v>
      </c>
      <c r="AH9" s="198">
        <v>0</v>
      </c>
      <c r="AI9" s="198">
        <v>0</v>
      </c>
      <c r="AJ9" s="198">
        <v>0</v>
      </c>
      <c r="AK9" s="198">
        <v>5.82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9.6999999999999993</v>
      </c>
      <c r="AH10" s="198">
        <v>0</v>
      </c>
      <c r="AI10" s="198">
        <v>0</v>
      </c>
      <c r="AJ10" s="198">
        <v>0</v>
      </c>
      <c r="AK10" s="198">
        <v>5.82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9.6999999999999993</v>
      </c>
      <c r="AH11" s="198">
        <v>0</v>
      </c>
      <c r="AI11" s="198">
        <v>0</v>
      </c>
      <c r="AJ11" s="198">
        <v>0</v>
      </c>
      <c r="AK11" s="198">
        <v>5.82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9.6999999999999993</v>
      </c>
      <c r="AH12" s="198">
        <v>0</v>
      </c>
      <c r="AI12" s="198">
        <v>0</v>
      </c>
      <c r="AJ12" s="198">
        <v>0</v>
      </c>
      <c r="AK12" s="198">
        <v>5.82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9.6999999999999993</v>
      </c>
      <c r="AH13" s="198">
        <v>0</v>
      </c>
      <c r="AI13" s="198">
        <v>0</v>
      </c>
      <c r="AJ13" s="198">
        <v>0</v>
      </c>
      <c r="AK13" s="198">
        <v>5.82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9.6999999999999993</v>
      </c>
      <c r="AH14" s="198">
        <v>0</v>
      </c>
      <c r="AI14" s="198">
        <v>0</v>
      </c>
      <c r="AJ14" s="198">
        <v>0</v>
      </c>
      <c r="AK14" s="198">
        <v>5.82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9.4499999999999993</v>
      </c>
      <c r="AH15" s="198">
        <v>0</v>
      </c>
      <c r="AI15" s="198">
        <v>0</v>
      </c>
      <c r="AJ15" s="198">
        <v>0</v>
      </c>
      <c r="AK15" s="198">
        <v>5.82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9.6999999999999993</v>
      </c>
      <c r="AH16" s="198">
        <v>0</v>
      </c>
      <c r="AI16" s="198">
        <v>0</v>
      </c>
      <c r="AJ16" s="198">
        <v>0</v>
      </c>
      <c r="AK16" s="198">
        <v>5.82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9.6999999999999993</v>
      </c>
      <c r="AH17" s="198">
        <v>0</v>
      </c>
      <c r="AI17" s="198">
        <v>0</v>
      </c>
      <c r="AJ17" s="198">
        <v>0</v>
      </c>
      <c r="AK17" s="198">
        <v>5.82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9.6999999999999993</v>
      </c>
      <c r="AH18" s="198">
        <v>0</v>
      </c>
      <c r="AI18" s="198">
        <v>0</v>
      </c>
      <c r="AJ18" s="198">
        <v>0</v>
      </c>
      <c r="AK18" s="198">
        <v>5.82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9.6999999999999993</v>
      </c>
      <c r="AH19" s="198">
        <v>0</v>
      </c>
      <c r="AI19" s="198">
        <v>0</v>
      </c>
      <c r="AJ19" s="198">
        <v>0</v>
      </c>
      <c r="AK19" s="198">
        <v>5.82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9.6999999999999993</v>
      </c>
      <c r="AH20" s="198">
        <v>0</v>
      </c>
      <c r="AI20" s="198">
        <v>0</v>
      </c>
      <c r="AJ20" s="198">
        <v>0</v>
      </c>
      <c r="AK20" s="198">
        <v>5.82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9.4499999999999993</v>
      </c>
      <c r="AH21" s="198">
        <v>0</v>
      </c>
      <c r="AI21" s="198">
        <v>0</v>
      </c>
      <c r="AJ21" s="198">
        <v>0</v>
      </c>
      <c r="AK21" s="198">
        <v>6.82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9.6999999999999993</v>
      </c>
      <c r="AH22" s="198">
        <v>0</v>
      </c>
      <c r="AI22" s="198">
        <v>0</v>
      </c>
      <c r="AJ22" s="198">
        <v>0</v>
      </c>
      <c r="AK22" s="198">
        <v>7.82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9.6999999999999993</v>
      </c>
      <c r="AH23" s="198">
        <v>0</v>
      </c>
      <c r="AI23" s="198">
        <v>0</v>
      </c>
      <c r="AJ23" s="198">
        <v>0</v>
      </c>
      <c r="AK23" s="198">
        <v>8.82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9.6999999999999993</v>
      </c>
      <c r="AH24" s="198">
        <v>0</v>
      </c>
      <c r="AI24" s="198">
        <v>0</v>
      </c>
      <c r="AJ24" s="198">
        <v>0</v>
      </c>
      <c r="AK24" s="198">
        <v>10.82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9.6999999999999993</v>
      </c>
      <c r="AH25" s="198">
        <v>0</v>
      </c>
      <c r="AI25" s="198">
        <v>0</v>
      </c>
      <c r="AJ25" s="198">
        <v>0</v>
      </c>
      <c r="AK25" s="198">
        <v>17.82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9.6999999999999993</v>
      </c>
      <c r="AH26" s="198">
        <v>0</v>
      </c>
      <c r="AI26" s="198">
        <v>0</v>
      </c>
      <c r="AJ26" s="198">
        <v>0</v>
      </c>
      <c r="AK26" s="198">
        <v>12.82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9.82</v>
      </c>
      <c r="AH27" s="198">
        <v>0</v>
      </c>
      <c r="AI27" s="198">
        <v>0</v>
      </c>
      <c r="AJ27" s="198">
        <v>0</v>
      </c>
      <c r="AK27" s="198">
        <v>7.82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9.4499999999999993</v>
      </c>
      <c r="AH28" s="198">
        <v>0</v>
      </c>
      <c r="AI28" s="198">
        <v>0</v>
      </c>
      <c r="AJ28" s="198">
        <v>0</v>
      </c>
      <c r="AK28" s="198">
        <v>9.82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9.6999999999999993</v>
      </c>
      <c r="AH29" s="198">
        <v>0</v>
      </c>
      <c r="AI29" s="198">
        <v>0</v>
      </c>
      <c r="AJ29" s="198">
        <v>0</v>
      </c>
      <c r="AK29" s="198">
        <v>10.82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9.6999999999999993</v>
      </c>
      <c r="AH30" s="198">
        <v>0</v>
      </c>
      <c r="AI30" s="198">
        <v>0</v>
      </c>
      <c r="AJ30" s="198">
        <v>0</v>
      </c>
      <c r="AK30" s="198">
        <v>13.82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9.6999999999999993</v>
      </c>
      <c r="AH31" s="198">
        <v>0</v>
      </c>
      <c r="AI31" s="198">
        <v>0</v>
      </c>
      <c r="AJ31" s="198">
        <v>0</v>
      </c>
      <c r="AK31" s="198">
        <v>21.75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9.6999999999999993</v>
      </c>
      <c r="AH32" s="198">
        <v>0</v>
      </c>
      <c r="AI32" s="198">
        <v>0</v>
      </c>
      <c r="AJ32" s="198">
        <v>0</v>
      </c>
      <c r="AK32" s="198">
        <v>15.82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9.82</v>
      </c>
      <c r="AH33" s="198">
        <v>0</v>
      </c>
      <c r="AI33" s="198">
        <v>0</v>
      </c>
      <c r="AJ33" s="198">
        <v>0</v>
      </c>
      <c r="AK33" s="198">
        <v>18.82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9.4499999999999993</v>
      </c>
      <c r="AH34" s="198">
        <v>0</v>
      </c>
      <c r="AI34" s="198">
        <v>0</v>
      </c>
      <c r="AJ34" s="198">
        <v>0</v>
      </c>
      <c r="AK34" s="198">
        <v>20.82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9.6999999999999993</v>
      </c>
      <c r="AH35" s="198">
        <v>0</v>
      </c>
      <c r="AI35" s="198">
        <v>0</v>
      </c>
      <c r="AJ35" s="198">
        <v>0</v>
      </c>
      <c r="AK35" s="198">
        <v>21.82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9.6999999999999993</v>
      </c>
      <c r="AH36" s="198">
        <v>0</v>
      </c>
      <c r="AI36" s="198">
        <v>0</v>
      </c>
      <c r="AJ36" s="198">
        <v>0</v>
      </c>
      <c r="AK36" s="198">
        <v>21.82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9.6999999999999993</v>
      </c>
      <c r="AH37" s="198">
        <v>0</v>
      </c>
      <c r="AI37" s="198">
        <v>0</v>
      </c>
      <c r="AJ37" s="198">
        <v>0</v>
      </c>
      <c r="AK37" s="198">
        <v>24.82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9.6999999999999993</v>
      </c>
      <c r="AH38" s="198">
        <v>0</v>
      </c>
      <c r="AI38" s="198">
        <v>0</v>
      </c>
      <c r="AJ38" s="198">
        <v>0</v>
      </c>
      <c r="AK38" s="198">
        <v>17.82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9.82</v>
      </c>
      <c r="AH39" s="198">
        <v>0</v>
      </c>
      <c r="AI39" s="198">
        <v>0</v>
      </c>
      <c r="AJ39" s="198">
        <v>0</v>
      </c>
      <c r="AK39" s="198">
        <v>20.82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9.4499999999999993</v>
      </c>
      <c r="AH40" s="198">
        <v>0</v>
      </c>
      <c r="AI40" s="198">
        <v>0</v>
      </c>
      <c r="AJ40" s="198">
        <v>0</v>
      </c>
      <c r="AK40" s="198">
        <v>20.82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9.6999999999999993</v>
      </c>
      <c r="AH41" s="198">
        <v>0</v>
      </c>
      <c r="AI41" s="198">
        <v>0</v>
      </c>
      <c r="AJ41" s="198">
        <v>0</v>
      </c>
      <c r="AK41" s="198">
        <v>20.82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9.6999999999999993</v>
      </c>
      <c r="AH42" s="198">
        <v>0</v>
      </c>
      <c r="AI42" s="198">
        <v>0</v>
      </c>
      <c r="AJ42" s="198">
        <v>0</v>
      </c>
      <c r="AK42" s="198">
        <v>20.82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9.82</v>
      </c>
      <c r="AH43" s="198">
        <v>0</v>
      </c>
      <c r="AI43" s="198">
        <v>0</v>
      </c>
      <c r="AJ43" s="198">
        <v>0</v>
      </c>
      <c r="AK43" s="198">
        <v>24.82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9.82</v>
      </c>
      <c r="AH44" s="198">
        <v>0</v>
      </c>
      <c r="AI44" s="198">
        <v>0</v>
      </c>
      <c r="AJ44" s="198">
        <v>0</v>
      </c>
      <c r="AK44" s="198">
        <v>17.82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9.57</v>
      </c>
      <c r="AH45" s="198">
        <v>0</v>
      </c>
      <c r="AI45" s="198">
        <v>0</v>
      </c>
      <c r="AJ45" s="198">
        <v>0</v>
      </c>
      <c r="AK45" s="198">
        <v>18.82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9.94</v>
      </c>
      <c r="AH46" s="198">
        <v>0</v>
      </c>
      <c r="AI46" s="198">
        <v>0</v>
      </c>
      <c r="AJ46" s="198">
        <v>0</v>
      </c>
      <c r="AK46" s="198">
        <v>18.82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9.82</v>
      </c>
      <c r="AH47" s="198">
        <v>0</v>
      </c>
      <c r="AI47" s="198">
        <v>0</v>
      </c>
      <c r="AJ47" s="198">
        <v>0</v>
      </c>
      <c r="AK47" s="198">
        <v>17.82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9.82</v>
      </c>
      <c r="AH48" s="198">
        <v>0</v>
      </c>
      <c r="AI48" s="198">
        <v>0</v>
      </c>
      <c r="AJ48" s="198">
        <v>0</v>
      </c>
      <c r="AK48" s="198">
        <v>16.82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9.82</v>
      </c>
      <c r="AH49" s="198">
        <v>0</v>
      </c>
      <c r="AI49" s="198">
        <v>0</v>
      </c>
      <c r="AJ49" s="198">
        <v>0</v>
      </c>
      <c r="AK49" s="198">
        <v>20.82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9.82</v>
      </c>
      <c r="AH50" s="198">
        <v>0</v>
      </c>
      <c r="AI50" s="198">
        <v>0</v>
      </c>
      <c r="AJ50" s="198">
        <v>0</v>
      </c>
      <c r="AK50" s="198">
        <v>13.82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9.82</v>
      </c>
      <c r="AH51" s="198">
        <v>0</v>
      </c>
      <c r="AI51" s="198">
        <v>0</v>
      </c>
      <c r="AJ51" s="198">
        <v>0</v>
      </c>
      <c r="AK51" s="198">
        <v>14.82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9.82</v>
      </c>
      <c r="AH52" s="198">
        <v>0</v>
      </c>
      <c r="AI52" s="198">
        <v>0</v>
      </c>
      <c r="AJ52" s="198">
        <v>0</v>
      </c>
      <c r="AK52" s="198">
        <v>12.82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9.82</v>
      </c>
      <c r="AH53" s="198">
        <v>0</v>
      </c>
      <c r="AI53" s="198">
        <v>0</v>
      </c>
      <c r="AJ53" s="198">
        <v>0</v>
      </c>
      <c r="AK53" s="198">
        <v>12.82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9.82</v>
      </c>
      <c r="AH54" s="198">
        <v>0</v>
      </c>
      <c r="AI54" s="198">
        <v>0</v>
      </c>
      <c r="AJ54" s="198">
        <v>0</v>
      </c>
      <c r="AK54" s="198">
        <v>12.82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9.82</v>
      </c>
      <c r="AH55" s="198">
        <v>0</v>
      </c>
      <c r="AI55" s="198">
        <v>0</v>
      </c>
      <c r="AJ55" s="198">
        <v>0</v>
      </c>
      <c r="AK55" s="198">
        <v>15.82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9.82</v>
      </c>
      <c r="AH56" s="198">
        <v>0</v>
      </c>
      <c r="AI56" s="198">
        <v>0</v>
      </c>
      <c r="AJ56" s="198">
        <v>0</v>
      </c>
      <c r="AK56" s="198">
        <v>9.82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9.94</v>
      </c>
      <c r="AH57" s="198">
        <v>0</v>
      </c>
      <c r="AI57" s="198">
        <v>0</v>
      </c>
      <c r="AJ57" s="198">
        <v>0</v>
      </c>
      <c r="AK57" s="198">
        <v>9.82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9.6999999999999993</v>
      </c>
      <c r="AH58" s="198">
        <v>0</v>
      </c>
      <c r="AI58" s="198">
        <v>0</v>
      </c>
      <c r="AJ58" s="198">
        <v>0</v>
      </c>
      <c r="AK58" s="198">
        <v>9.82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9.82</v>
      </c>
      <c r="AH59" s="198">
        <v>0</v>
      </c>
      <c r="AI59" s="198">
        <v>0</v>
      </c>
      <c r="AJ59" s="198">
        <v>0</v>
      </c>
      <c r="AK59" s="198">
        <v>8.82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9.94</v>
      </c>
      <c r="AH60" s="198">
        <v>0</v>
      </c>
      <c r="AI60" s="198">
        <v>0</v>
      </c>
      <c r="AJ60" s="198">
        <v>0</v>
      </c>
      <c r="AK60" s="198">
        <v>8.82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9.94</v>
      </c>
      <c r="AH61" s="198">
        <v>0</v>
      </c>
      <c r="AI61" s="198">
        <v>0</v>
      </c>
      <c r="AJ61" s="198">
        <v>0</v>
      </c>
      <c r="AK61" s="198">
        <v>12.82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9.94</v>
      </c>
      <c r="AH62" s="198">
        <v>0</v>
      </c>
      <c r="AI62" s="198">
        <v>0</v>
      </c>
      <c r="AJ62" s="198">
        <v>0</v>
      </c>
      <c r="AK62" s="198">
        <v>5.82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9.6999999999999993</v>
      </c>
      <c r="AH63" s="198">
        <v>0</v>
      </c>
      <c r="AI63" s="198">
        <v>0</v>
      </c>
      <c r="AJ63" s="198">
        <v>0</v>
      </c>
      <c r="AK63" s="198">
        <v>6.82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9</v>
      </c>
      <c r="AH64" s="198">
        <v>0</v>
      </c>
      <c r="AI64" s="198">
        <v>0</v>
      </c>
      <c r="AJ64" s="198">
        <v>0</v>
      </c>
      <c r="AK64" s="198">
        <v>5.82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9.94</v>
      </c>
      <c r="AH65" s="198">
        <v>0</v>
      </c>
      <c r="AI65" s="198">
        <v>0</v>
      </c>
      <c r="AJ65" s="198">
        <v>0</v>
      </c>
      <c r="AK65" s="198">
        <v>6.82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9</v>
      </c>
      <c r="AH66" s="198">
        <v>0</v>
      </c>
      <c r="AI66" s="198">
        <v>0</v>
      </c>
      <c r="AJ66" s="198">
        <v>0</v>
      </c>
      <c r="AK66" s="198">
        <v>6.82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9.94</v>
      </c>
      <c r="AH67" s="198">
        <v>0</v>
      </c>
      <c r="AI67" s="198">
        <v>0</v>
      </c>
      <c r="AJ67" s="198">
        <v>0</v>
      </c>
      <c r="AK67" s="198">
        <v>11.82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9</v>
      </c>
      <c r="AH68" s="198">
        <v>0</v>
      </c>
      <c r="AI68" s="198">
        <v>0</v>
      </c>
      <c r="AJ68" s="198">
        <v>0</v>
      </c>
      <c r="AK68" s="198">
        <v>5.82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9.6999999999999993</v>
      </c>
      <c r="AH69" s="198">
        <v>0</v>
      </c>
      <c r="AI69" s="198">
        <v>0</v>
      </c>
      <c r="AJ69" s="198">
        <v>0</v>
      </c>
      <c r="AK69" s="198">
        <v>6.82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9.82</v>
      </c>
      <c r="AH70" s="198">
        <v>0</v>
      </c>
      <c r="AI70" s="198">
        <v>0</v>
      </c>
      <c r="AJ70" s="198">
        <v>0</v>
      </c>
      <c r="AK70" s="198">
        <v>6.82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9.94</v>
      </c>
      <c r="AH71" s="198">
        <v>0</v>
      </c>
      <c r="AI71" s="198">
        <v>0</v>
      </c>
      <c r="AJ71" s="198">
        <v>0</v>
      </c>
      <c r="AK71" s="198">
        <v>7.82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9.94</v>
      </c>
      <c r="AH72" s="198">
        <v>0</v>
      </c>
      <c r="AI72" s="198">
        <v>0</v>
      </c>
      <c r="AJ72" s="198">
        <v>0</v>
      </c>
      <c r="AK72" s="198">
        <v>9.82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9.94</v>
      </c>
      <c r="AH73" s="198">
        <v>0</v>
      </c>
      <c r="AI73" s="198">
        <v>0</v>
      </c>
      <c r="AJ73" s="198">
        <v>0</v>
      </c>
      <c r="AK73" s="198">
        <v>15.82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9.94</v>
      </c>
      <c r="AH74" s="198">
        <v>0</v>
      </c>
      <c r="AI74" s="198">
        <v>0</v>
      </c>
      <c r="AJ74" s="198">
        <v>0</v>
      </c>
      <c r="AK74" s="198">
        <v>11.82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9.94</v>
      </c>
      <c r="AH75" s="198">
        <v>0</v>
      </c>
      <c r="AI75" s="198">
        <v>0</v>
      </c>
      <c r="AJ75" s="198">
        <v>0</v>
      </c>
      <c r="AK75" s="198">
        <v>13.82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9.94</v>
      </c>
      <c r="AH76" s="198">
        <v>0</v>
      </c>
      <c r="AI76" s="198">
        <v>0</v>
      </c>
      <c r="AJ76" s="198">
        <v>0</v>
      </c>
      <c r="AK76" s="198">
        <v>13.82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9.94</v>
      </c>
      <c r="AH77" s="198">
        <v>0</v>
      </c>
      <c r="AI77" s="198">
        <v>0</v>
      </c>
      <c r="AJ77" s="198">
        <v>0</v>
      </c>
      <c r="AK77" s="198">
        <v>15.82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9.94</v>
      </c>
      <c r="AH78" s="198">
        <v>0</v>
      </c>
      <c r="AI78" s="198">
        <v>0</v>
      </c>
      <c r="AJ78" s="198">
        <v>0</v>
      </c>
      <c r="AK78" s="198">
        <v>15.82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9.94</v>
      </c>
      <c r="AH79" s="198">
        <v>0</v>
      </c>
      <c r="AI79" s="198">
        <v>0</v>
      </c>
      <c r="AJ79" s="198">
        <v>0</v>
      </c>
      <c r="AK79" s="198">
        <v>20.82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9.94</v>
      </c>
      <c r="AH80" s="198">
        <v>0</v>
      </c>
      <c r="AI80" s="198">
        <v>0</v>
      </c>
      <c r="AJ80" s="198">
        <v>0</v>
      </c>
      <c r="AK80" s="198">
        <v>13.82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9.94</v>
      </c>
      <c r="AH81" s="198">
        <v>0</v>
      </c>
      <c r="AI81" s="198">
        <v>0</v>
      </c>
      <c r="AJ81" s="198">
        <v>0</v>
      </c>
      <c r="AK81" s="198">
        <v>14.82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9.94</v>
      </c>
      <c r="AH82" s="198">
        <v>0</v>
      </c>
      <c r="AI82" s="198">
        <v>0</v>
      </c>
      <c r="AJ82" s="198">
        <v>0</v>
      </c>
      <c r="AK82" s="198">
        <v>14.82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9.94</v>
      </c>
      <c r="AH83" s="198">
        <v>0</v>
      </c>
      <c r="AI83" s="198">
        <v>0</v>
      </c>
      <c r="AJ83" s="198">
        <v>0</v>
      </c>
      <c r="AK83" s="198">
        <v>14.82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9.94</v>
      </c>
      <c r="AH84" s="198">
        <v>0</v>
      </c>
      <c r="AI84" s="198">
        <v>0</v>
      </c>
      <c r="AJ84" s="198">
        <v>0</v>
      </c>
      <c r="AK84" s="198">
        <v>14.82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9.94</v>
      </c>
      <c r="AH85" s="198">
        <v>0</v>
      </c>
      <c r="AI85" s="198">
        <v>0</v>
      </c>
      <c r="AJ85" s="198">
        <v>0</v>
      </c>
      <c r="AK85" s="198">
        <v>20.82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9.94</v>
      </c>
      <c r="AH86" s="198">
        <v>0</v>
      </c>
      <c r="AI86" s="198">
        <v>0</v>
      </c>
      <c r="AJ86" s="198">
        <v>0</v>
      </c>
      <c r="AK86" s="198">
        <v>13.82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9.94</v>
      </c>
      <c r="AH87" s="198">
        <v>0</v>
      </c>
      <c r="AI87" s="198">
        <v>0</v>
      </c>
      <c r="AJ87" s="198">
        <v>0</v>
      </c>
      <c r="AK87" s="198">
        <v>12.82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9.94</v>
      </c>
      <c r="AH88" s="198">
        <v>0</v>
      </c>
      <c r="AI88" s="198">
        <v>0</v>
      </c>
      <c r="AJ88" s="198">
        <v>0</v>
      </c>
      <c r="AK88" s="198">
        <v>9.82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9.94</v>
      </c>
      <c r="AH89" s="198">
        <v>0</v>
      </c>
      <c r="AI89" s="198">
        <v>0</v>
      </c>
      <c r="AJ89" s="198">
        <v>0</v>
      </c>
      <c r="AK89" s="198">
        <v>8.82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9.94</v>
      </c>
      <c r="AH90" s="198">
        <v>0</v>
      </c>
      <c r="AI90" s="198">
        <v>0</v>
      </c>
      <c r="AJ90" s="198">
        <v>0</v>
      </c>
      <c r="AK90" s="198">
        <v>7.82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9.94</v>
      </c>
      <c r="AH91" s="198">
        <v>0</v>
      </c>
      <c r="AI91" s="198">
        <v>0</v>
      </c>
      <c r="AJ91" s="198">
        <v>0</v>
      </c>
      <c r="AK91" s="198">
        <v>12.82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9.57</v>
      </c>
      <c r="AH92" s="198">
        <v>0</v>
      </c>
      <c r="AI92" s="198">
        <v>0</v>
      </c>
      <c r="AJ92" s="198">
        <v>0</v>
      </c>
      <c r="AK92" s="198">
        <v>5.82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9.57</v>
      </c>
      <c r="AH93" s="198">
        <v>0</v>
      </c>
      <c r="AI93" s="198">
        <v>0</v>
      </c>
      <c r="AJ93" s="198">
        <v>0</v>
      </c>
      <c r="AK93" s="198">
        <v>5.82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9.57</v>
      </c>
      <c r="AH94" s="198">
        <v>0</v>
      </c>
      <c r="AI94" s="198">
        <v>0</v>
      </c>
      <c r="AJ94" s="198">
        <v>0</v>
      </c>
      <c r="AK94" s="198">
        <v>5.82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9.57</v>
      </c>
      <c r="AH95" s="198">
        <v>0</v>
      </c>
      <c r="AI95" s="198">
        <v>0</v>
      </c>
      <c r="AJ95" s="198">
        <v>0</v>
      </c>
      <c r="AK95" s="198">
        <v>5.82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9.57</v>
      </c>
      <c r="AH96" s="198">
        <v>0</v>
      </c>
      <c r="AI96" s="198">
        <v>0</v>
      </c>
      <c r="AJ96" s="198">
        <v>0</v>
      </c>
      <c r="AK96" s="198">
        <v>5.82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9.57</v>
      </c>
      <c r="AH97" s="198">
        <v>0</v>
      </c>
      <c r="AI97" s="198">
        <v>0</v>
      </c>
      <c r="AJ97" s="198">
        <v>0</v>
      </c>
      <c r="AK97" s="198">
        <v>5.82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9.57</v>
      </c>
      <c r="AH98" s="198">
        <v>0</v>
      </c>
      <c r="AI98" s="198">
        <v>0</v>
      </c>
      <c r="AJ98" s="198">
        <v>0</v>
      </c>
      <c r="AK98" s="198">
        <v>5.82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0.23401250000000046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0.28166250000000026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488</v>
      </c>
      <c r="D2" t="s">
        <v>488</v>
      </c>
      <c r="E2" t="s">
        <v>488</v>
      </c>
      <c r="F2" t="s">
        <v>488</v>
      </c>
      <c r="G2" t="s">
        <v>488</v>
      </c>
      <c r="H2" t="s">
        <v>488</v>
      </c>
      <c r="I2" t="s">
        <v>488</v>
      </c>
      <c r="J2" t="s">
        <v>488</v>
      </c>
      <c r="K2" t="s">
        <v>488</v>
      </c>
      <c r="L2" t="s">
        <v>488</v>
      </c>
      <c r="M2" t="s">
        <v>488</v>
      </c>
      <c r="N2" t="s">
        <v>488</v>
      </c>
      <c r="O2" t="s">
        <v>488</v>
      </c>
      <c r="P2" t="s">
        <v>488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198">
        <v>160</v>
      </c>
      <c r="H3" s="198">
        <v>0</v>
      </c>
      <c r="I3" s="198">
        <v>0</v>
      </c>
      <c r="J3" s="198">
        <v>0</v>
      </c>
      <c r="K3" s="198">
        <v>245.47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198">
        <v>163</v>
      </c>
      <c r="H4" s="198">
        <v>0</v>
      </c>
      <c r="I4" s="198">
        <v>0</v>
      </c>
      <c r="J4" s="198">
        <v>0</v>
      </c>
      <c r="K4" s="198">
        <v>270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198">
        <v>163</v>
      </c>
      <c r="H5" s="198">
        <v>0</v>
      </c>
      <c r="I5" s="198">
        <v>0</v>
      </c>
      <c r="J5" s="198">
        <v>0</v>
      </c>
      <c r="K5" s="198">
        <v>270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198">
        <v>160</v>
      </c>
      <c r="H6" s="198">
        <v>0</v>
      </c>
      <c r="I6" s="198">
        <v>0</v>
      </c>
      <c r="J6" s="198">
        <v>0</v>
      </c>
      <c r="K6" s="198">
        <v>270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</row>
    <row r="7" spans="1:17">
      <c r="A7" t="s">
        <v>49</v>
      </c>
      <c r="C7" s="26">
        <v>40</v>
      </c>
      <c r="D7" s="26">
        <v>0</v>
      </c>
      <c r="E7" s="26">
        <v>0</v>
      </c>
      <c r="F7" s="26">
        <v>0</v>
      </c>
      <c r="G7" s="198">
        <v>160</v>
      </c>
      <c r="H7" s="198">
        <v>0</v>
      </c>
      <c r="I7" s="198">
        <v>0</v>
      </c>
      <c r="J7" s="198">
        <v>0</v>
      </c>
      <c r="K7" s="198">
        <v>270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</row>
    <row r="8" spans="1:17">
      <c r="A8" t="s">
        <v>50</v>
      </c>
      <c r="C8" s="26">
        <v>40</v>
      </c>
      <c r="D8" s="26">
        <v>0</v>
      </c>
      <c r="E8" s="26">
        <v>0</v>
      </c>
      <c r="F8" s="26">
        <v>0</v>
      </c>
      <c r="G8" s="198">
        <v>160</v>
      </c>
      <c r="H8" s="198">
        <v>0</v>
      </c>
      <c r="I8" s="198">
        <v>0</v>
      </c>
      <c r="J8" s="198">
        <v>0</v>
      </c>
      <c r="K8" s="198">
        <v>270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</row>
    <row r="9" spans="1:17">
      <c r="A9" t="s">
        <v>51</v>
      </c>
      <c r="C9" s="26">
        <v>40</v>
      </c>
      <c r="D9" s="26">
        <v>0</v>
      </c>
      <c r="E9" s="26">
        <v>0</v>
      </c>
      <c r="F9" s="26">
        <v>0</v>
      </c>
      <c r="G9" s="198">
        <v>162</v>
      </c>
      <c r="H9" s="198">
        <v>0</v>
      </c>
      <c r="I9" s="198">
        <v>0</v>
      </c>
      <c r="J9" s="198">
        <v>0</v>
      </c>
      <c r="K9" s="198">
        <v>270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</row>
    <row r="10" spans="1:17">
      <c r="A10" t="s">
        <v>52</v>
      </c>
      <c r="C10" s="26">
        <v>40</v>
      </c>
      <c r="D10" s="26">
        <v>0</v>
      </c>
      <c r="E10" s="26">
        <v>0</v>
      </c>
      <c r="F10" s="26">
        <v>0</v>
      </c>
      <c r="G10" s="198">
        <v>160</v>
      </c>
      <c r="H10" s="198">
        <v>0</v>
      </c>
      <c r="I10" s="198">
        <v>0</v>
      </c>
      <c r="J10" s="198">
        <v>0</v>
      </c>
      <c r="K10" s="198">
        <v>270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</row>
    <row r="11" spans="1:17">
      <c r="A11" t="s">
        <v>53</v>
      </c>
      <c r="C11" s="26">
        <v>40</v>
      </c>
      <c r="D11" s="26">
        <v>0</v>
      </c>
      <c r="E11" s="26">
        <v>0</v>
      </c>
      <c r="F11" s="26">
        <v>0</v>
      </c>
      <c r="G11" s="198">
        <v>160</v>
      </c>
      <c r="H11" s="198">
        <v>0</v>
      </c>
      <c r="I11" s="198">
        <v>0</v>
      </c>
      <c r="J11" s="198">
        <v>0</v>
      </c>
      <c r="K11" s="198">
        <v>270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</row>
    <row r="12" spans="1:17">
      <c r="A12" t="s">
        <v>54</v>
      </c>
      <c r="C12" s="26">
        <v>40</v>
      </c>
      <c r="D12" s="26">
        <v>0</v>
      </c>
      <c r="E12" s="26">
        <v>0</v>
      </c>
      <c r="F12" s="26">
        <v>0</v>
      </c>
      <c r="G12" s="198">
        <v>160</v>
      </c>
      <c r="H12" s="198">
        <v>0</v>
      </c>
      <c r="I12" s="198">
        <v>0</v>
      </c>
      <c r="J12" s="198">
        <v>0</v>
      </c>
      <c r="K12" s="198">
        <v>270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</row>
    <row r="13" spans="1:17">
      <c r="A13" t="s">
        <v>55</v>
      </c>
      <c r="C13" s="26">
        <v>40</v>
      </c>
      <c r="D13" s="26">
        <v>0</v>
      </c>
      <c r="E13" s="26">
        <v>0</v>
      </c>
      <c r="F13" s="26">
        <v>0</v>
      </c>
      <c r="G13" s="198">
        <v>160</v>
      </c>
      <c r="H13" s="198">
        <v>0</v>
      </c>
      <c r="I13" s="198">
        <v>0</v>
      </c>
      <c r="J13" s="198">
        <v>0</v>
      </c>
      <c r="K13" s="198">
        <v>270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</row>
    <row r="14" spans="1:17">
      <c r="A14" t="s">
        <v>56</v>
      </c>
      <c r="C14" s="26">
        <v>40</v>
      </c>
      <c r="D14" s="26">
        <v>0</v>
      </c>
      <c r="E14" s="26">
        <v>0</v>
      </c>
      <c r="F14" s="26">
        <v>0</v>
      </c>
      <c r="G14" s="198">
        <v>160</v>
      </c>
      <c r="H14" s="198">
        <v>0</v>
      </c>
      <c r="I14" s="198">
        <v>0</v>
      </c>
      <c r="J14" s="198">
        <v>0</v>
      </c>
      <c r="K14" s="198">
        <v>270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</row>
    <row r="15" spans="1:17">
      <c r="A15" t="s">
        <v>57</v>
      </c>
      <c r="C15" s="26">
        <v>40</v>
      </c>
      <c r="D15" s="26">
        <v>0</v>
      </c>
      <c r="E15" s="26">
        <v>0</v>
      </c>
      <c r="F15" s="26">
        <v>0</v>
      </c>
      <c r="G15" s="198">
        <v>156</v>
      </c>
      <c r="H15" s="198">
        <v>0</v>
      </c>
      <c r="I15" s="198">
        <v>0</v>
      </c>
      <c r="J15" s="198">
        <v>0</v>
      </c>
      <c r="K15" s="198">
        <v>270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</row>
    <row r="16" spans="1:17">
      <c r="A16" t="s">
        <v>58</v>
      </c>
      <c r="C16" s="26">
        <v>40</v>
      </c>
      <c r="D16" s="26">
        <v>0</v>
      </c>
      <c r="E16" s="26">
        <v>0</v>
      </c>
      <c r="F16" s="26">
        <v>0</v>
      </c>
      <c r="G16" s="198">
        <v>160</v>
      </c>
      <c r="H16" s="198">
        <v>0</v>
      </c>
      <c r="I16" s="198">
        <v>0</v>
      </c>
      <c r="J16" s="198">
        <v>0</v>
      </c>
      <c r="K16" s="198">
        <v>270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</row>
    <row r="17" spans="1:16">
      <c r="A17" t="s">
        <v>59</v>
      </c>
      <c r="C17" s="26">
        <v>40</v>
      </c>
      <c r="D17" s="26">
        <v>0</v>
      </c>
      <c r="E17" s="26">
        <v>0</v>
      </c>
      <c r="F17" s="26">
        <v>0</v>
      </c>
      <c r="G17" s="198">
        <v>160</v>
      </c>
      <c r="H17" s="198">
        <v>0</v>
      </c>
      <c r="I17" s="198">
        <v>0</v>
      </c>
      <c r="J17" s="198">
        <v>0</v>
      </c>
      <c r="K17" s="198">
        <v>270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1:16">
      <c r="A18" t="s">
        <v>60</v>
      </c>
      <c r="C18" s="26">
        <v>40</v>
      </c>
      <c r="D18" s="26">
        <v>0</v>
      </c>
      <c r="E18" s="26">
        <v>0</v>
      </c>
      <c r="F18" s="26">
        <v>0</v>
      </c>
      <c r="G18" s="198">
        <v>160</v>
      </c>
      <c r="H18" s="198">
        <v>0</v>
      </c>
      <c r="I18" s="198">
        <v>0</v>
      </c>
      <c r="J18" s="198">
        <v>0</v>
      </c>
      <c r="K18" s="198">
        <v>270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1:16">
      <c r="A19" t="s">
        <v>61</v>
      </c>
      <c r="C19" s="26">
        <v>40</v>
      </c>
      <c r="D19" s="26">
        <v>0</v>
      </c>
      <c r="E19" s="26">
        <v>0</v>
      </c>
      <c r="F19" s="26">
        <v>0</v>
      </c>
      <c r="G19" s="198">
        <v>160</v>
      </c>
      <c r="H19" s="198">
        <v>0</v>
      </c>
      <c r="I19" s="198">
        <v>0</v>
      </c>
      <c r="J19" s="198">
        <v>0</v>
      </c>
      <c r="K19" s="198">
        <v>270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</row>
    <row r="20" spans="1:16">
      <c r="A20" t="s">
        <v>62</v>
      </c>
      <c r="C20" s="26">
        <v>40</v>
      </c>
      <c r="D20" s="26">
        <v>0</v>
      </c>
      <c r="E20" s="26">
        <v>0</v>
      </c>
      <c r="F20" s="26">
        <v>0</v>
      </c>
      <c r="G20" s="198">
        <v>160</v>
      </c>
      <c r="H20" s="198">
        <v>0</v>
      </c>
      <c r="I20" s="198">
        <v>0</v>
      </c>
      <c r="J20" s="198">
        <v>0</v>
      </c>
      <c r="K20" s="198">
        <v>270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</row>
    <row r="21" spans="1:16">
      <c r="A21" t="s">
        <v>63</v>
      </c>
      <c r="C21" s="26">
        <v>40</v>
      </c>
      <c r="D21" s="26">
        <v>0</v>
      </c>
      <c r="E21" s="26">
        <v>0</v>
      </c>
      <c r="F21" s="26">
        <v>0</v>
      </c>
      <c r="G21" s="198">
        <v>156</v>
      </c>
      <c r="H21" s="198">
        <v>0</v>
      </c>
      <c r="I21" s="198">
        <v>0</v>
      </c>
      <c r="J21" s="198">
        <v>0</v>
      </c>
      <c r="K21" s="198">
        <v>270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1:16">
      <c r="A22" t="s">
        <v>64</v>
      </c>
      <c r="C22" s="26">
        <v>40</v>
      </c>
      <c r="D22" s="26">
        <v>0</v>
      </c>
      <c r="E22" s="26">
        <v>0</v>
      </c>
      <c r="F22" s="26">
        <v>0</v>
      </c>
      <c r="G22" s="198">
        <v>160</v>
      </c>
      <c r="H22" s="198">
        <v>0</v>
      </c>
      <c r="I22" s="198">
        <v>0</v>
      </c>
      <c r="J22" s="198">
        <v>0</v>
      </c>
      <c r="K22" s="198">
        <v>270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</row>
    <row r="23" spans="1:16">
      <c r="A23" t="s">
        <v>65</v>
      </c>
      <c r="C23" s="26">
        <v>40</v>
      </c>
      <c r="D23" s="26">
        <v>0</v>
      </c>
      <c r="E23" s="26">
        <v>0</v>
      </c>
      <c r="F23" s="26">
        <v>0</v>
      </c>
      <c r="G23" s="198">
        <v>160</v>
      </c>
      <c r="H23" s="198">
        <v>0</v>
      </c>
      <c r="I23" s="198">
        <v>0</v>
      </c>
      <c r="J23" s="198">
        <v>0</v>
      </c>
      <c r="K23" s="198">
        <v>270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</row>
    <row r="24" spans="1:16">
      <c r="A24" t="s">
        <v>66</v>
      </c>
      <c r="C24" s="26">
        <v>40</v>
      </c>
      <c r="D24" s="26">
        <v>0</v>
      </c>
      <c r="E24" s="26">
        <v>0</v>
      </c>
      <c r="F24" s="26">
        <v>0</v>
      </c>
      <c r="G24" s="198">
        <v>160</v>
      </c>
      <c r="H24" s="198">
        <v>0</v>
      </c>
      <c r="I24" s="198">
        <v>0</v>
      </c>
      <c r="J24" s="198">
        <v>0</v>
      </c>
      <c r="K24" s="198">
        <v>270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</row>
    <row r="25" spans="1:16">
      <c r="A25" t="s">
        <v>67</v>
      </c>
      <c r="C25" s="26">
        <v>40</v>
      </c>
      <c r="D25" s="26">
        <v>0</v>
      </c>
      <c r="E25" s="26">
        <v>0</v>
      </c>
      <c r="F25" s="26">
        <v>0</v>
      </c>
      <c r="G25" s="198">
        <v>160</v>
      </c>
      <c r="H25" s="198">
        <v>0</v>
      </c>
      <c r="I25" s="198">
        <v>0</v>
      </c>
      <c r="J25" s="198">
        <v>0</v>
      </c>
      <c r="K25" s="198">
        <v>270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</row>
    <row r="26" spans="1:16">
      <c r="A26" t="s">
        <v>68</v>
      </c>
      <c r="C26" s="26">
        <v>40</v>
      </c>
      <c r="D26" s="26">
        <v>0</v>
      </c>
      <c r="E26" s="26">
        <v>0</v>
      </c>
      <c r="F26" s="26">
        <v>0</v>
      </c>
      <c r="G26" s="198">
        <v>160</v>
      </c>
      <c r="H26" s="198">
        <v>0</v>
      </c>
      <c r="I26" s="198">
        <v>0</v>
      </c>
      <c r="J26" s="198">
        <v>0</v>
      </c>
      <c r="K26" s="198">
        <v>270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</row>
    <row r="27" spans="1:16">
      <c r="A27" t="s">
        <v>69</v>
      </c>
      <c r="C27" s="26">
        <v>40</v>
      </c>
      <c r="D27" s="26">
        <v>0</v>
      </c>
      <c r="E27" s="26">
        <v>0</v>
      </c>
      <c r="F27" s="26">
        <v>0</v>
      </c>
      <c r="G27" s="198">
        <v>162</v>
      </c>
      <c r="H27" s="198">
        <v>0</v>
      </c>
      <c r="I27" s="198">
        <v>0</v>
      </c>
      <c r="J27" s="198">
        <v>0</v>
      </c>
      <c r="K27" s="198">
        <v>270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</row>
    <row r="28" spans="1:16">
      <c r="A28" t="s">
        <v>70</v>
      </c>
      <c r="C28" s="26">
        <v>40</v>
      </c>
      <c r="D28" s="26">
        <v>0</v>
      </c>
      <c r="E28" s="26">
        <v>0</v>
      </c>
      <c r="F28" s="26">
        <v>0</v>
      </c>
      <c r="G28" s="198">
        <v>156</v>
      </c>
      <c r="H28" s="198">
        <v>0</v>
      </c>
      <c r="I28" s="198">
        <v>0</v>
      </c>
      <c r="J28" s="198">
        <v>0</v>
      </c>
      <c r="K28" s="198">
        <v>288.95999999999998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</row>
    <row r="29" spans="1:16">
      <c r="A29" t="s">
        <v>71</v>
      </c>
      <c r="C29" s="26">
        <v>40</v>
      </c>
      <c r="D29" s="26">
        <v>0</v>
      </c>
      <c r="E29" s="26">
        <v>0</v>
      </c>
      <c r="F29" s="26">
        <v>0</v>
      </c>
      <c r="G29" s="198">
        <v>160</v>
      </c>
      <c r="H29" s="198">
        <v>0</v>
      </c>
      <c r="I29" s="198">
        <v>0</v>
      </c>
      <c r="J29" s="198">
        <v>0</v>
      </c>
      <c r="K29" s="198">
        <v>289.95999999999998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</row>
    <row r="30" spans="1:16">
      <c r="A30" t="s">
        <v>72</v>
      </c>
      <c r="C30" s="26">
        <v>40</v>
      </c>
      <c r="D30" s="26">
        <v>0</v>
      </c>
      <c r="E30" s="26">
        <v>0</v>
      </c>
      <c r="F30" s="26">
        <v>0</v>
      </c>
      <c r="G30" s="198">
        <v>160</v>
      </c>
      <c r="H30" s="198">
        <v>0</v>
      </c>
      <c r="I30" s="198">
        <v>0</v>
      </c>
      <c r="J30" s="198">
        <v>0</v>
      </c>
      <c r="K30" s="198">
        <v>292.95999999999998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</row>
    <row r="31" spans="1:16">
      <c r="A31" t="s">
        <v>73</v>
      </c>
      <c r="C31" s="26">
        <v>40</v>
      </c>
      <c r="D31" s="26">
        <v>0</v>
      </c>
      <c r="E31" s="26">
        <v>0</v>
      </c>
      <c r="F31" s="26">
        <v>0</v>
      </c>
      <c r="G31" s="198">
        <v>160</v>
      </c>
      <c r="H31" s="198">
        <v>0</v>
      </c>
      <c r="I31" s="198">
        <v>0</v>
      </c>
      <c r="J31" s="198">
        <v>0</v>
      </c>
      <c r="K31" s="198">
        <v>300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</row>
    <row r="32" spans="1:16">
      <c r="A32" t="s">
        <v>74</v>
      </c>
      <c r="C32" s="26">
        <v>40</v>
      </c>
      <c r="D32" s="26">
        <v>0</v>
      </c>
      <c r="E32" s="26">
        <v>0</v>
      </c>
      <c r="F32" s="26">
        <v>0</v>
      </c>
      <c r="G32" s="198">
        <v>160</v>
      </c>
      <c r="H32" s="198">
        <v>0</v>
      </c>
      <c r="I32" s="198">
        <v>0</v>
      </c>
      <c r="J32" s="198">
        <v>0</v>
      </c>
      <c r="K32" s="198">
        <v>294.95999999999998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</row>
    <row r="33" spans="1:16">
      <c r="A33" t="s">
        <v>75</v>
      </c>
      <c r="C33" s="26">
        <v>40</v>
      </c>
      <c r="D33" s="26">
        <v>0</v>
      </c>
      <c r="E33" s="26">
        <v>0</v>
      </c>
      <c r="F33" s="26">
        <v>0</v>
      </c>
      <c r="G33" s="198">
        <v>162</v>
      </c>
      <c r="H33" s="198">
        <v>0</v>
      </c>
      <c r="I33" s="198">
        <v>0</v>
      </c>
      <c r="J33" s="198">
        <v>0</v>
      </c>
      <c r="K33" s="198">
        <v>297.95999999999998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</row>
    <row r="34" spans="1:16">
      <c r="A34" t="s">
        <v>76</v>
      </c>
      <c r="C34" s="26">
        <v>40</v>
      </c>
      <c r="D34" s="26">
        <v>0</v>
      </c>
      <c r="E34" s="26">
        <v>0</v>
      </c>
      <c r="F34" s="26">
        <v>0</v>
      </c>
      <c r="G34" s="198">
        <v>156</v>
      </c>
      <c r="H34" s="198">
        <v>0</v>
      </c>
      <c r="I34" s="198">
        <v>0</v>
      </c>
      <c r="J34" s="198">
        <v>0</v>
      </c>
      <c r="K34" s="198">
        <v>299.95999999999998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6">
      <c r="A35" t="s">
        <v>77</v>
      </c>
      <c r="C35" s="26">
        <v>40</v>
      </c>
      <c r="D35" s="26">
        <v>0</v>
      </c>
      <c r="E35" s="26">
        <v>0</v>
      </c>
      <c r="F35" s="26">
        <v>0</v>
      </c>
      <c r="G35" s="198">
        <v>160</v>
      </c>
      <c r="H35" s="198">
        <v>0</v>
      </c>
      <c r="I35" s="198">
        <v>0</v>
      </c>
      <c r="J35" s="198">
        <v>0</v>
      </c>
      <c r="K35" s="198">
        <v>295.95999999999998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</row>
    <row r="36" spans="1:16">
      <c r="A36" t="s">
        <v>78</v>
      </c>
      <c r="C36" s="26">
        <v>40</v>
      </c>
      <c r="D36" s="26">
        <v>0</v>
      </c>
      <c r="E36" s="26">
        <v>0</v>
      </c>
      <c r="F36" s="26">
        <v>0</v>
      </c>
      <c r="G36" s="198">
        <v>160</v>
      </c>
      <c r="H36" s="198">
        <v>0</v>
      </c>
      <c r="I36" s="198">
        <v>0</v>
      </c>
      <c r="J36" s="198">
        <v>0</v>
      </c>
      <c r="K36" s="198">
        <v>295.95999999999998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</row>
    <row r="37" spans="1:16">
      <c r="A37" t="s">
        <v>79</v>
      </c>
      <c r="C37" s="26">
        <v>40</v>
      </c>
      <c r="D37" s="26">
        <v>0</v>
      </c>
      <c r="E37" s="26">
        <v>0</v>
      </c>
      <c r="F37" s="26">
        <v>0</v>
      </c>
      <c r="G37" s="198">
        <v>160</v>
      </c>
      <c r="H37" s="198">
        <v>0</v>
      </c>
      <c r="I37" s="198">
        <v>0</v>
      </c>
      <c r="J37" s="198">
        <v>0</v>
      </c>
      <c r="K37" s="198">
        <v>298.95999999999998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</row>
    <row r="38" spans="1:16">
      <c r="A38" t="s">
        <v>80</v>
      </c>
      <c r="C38" s="26">
        <v>40</v>
      </c>
      <c r="D38" s="26">
        <v>0</v>
      </c>
      <c r="E38" s="26">
        <v>0</v>
      </c>
      <c r="F38" s="26">
        <v>0</v>
      </c>
      <c r="G38" s="198">
        <v>160</v>
      </c>
      <c r="H38" s="198">
        <v>0</v>
      </c>
      <c r="I38" s="198">
        <v>0</v>
      </c>
      <c r="J38" s="198">
        <v>0</v>
      </c>
      <c r="K38" s="198">
        <v>291.95999999999998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</row>
    <row r="39" spans="1:16">
      <c r="A39" t="s">
        <v>81</v>
      </c>
      <c r="C39" s="26">
        <v>40</v>
      </c>
      <c r="D39" s="26">
        <v>0</v>
      </c>
      <c r="E39" s="26">
        <v>0</v>
      </c>
      <c r="F39" s="26">
        <v>0</v>
      </c>
      <c r="G39" s="198">
        <v>162</v>
      </c>
      <c r="H39" s="198">
        <v>0</v>
      </c>
      <c r="I39" s="198">
        <v>0</v>
      </c>
      <c r="J39" s="198">
        <v>0</v>
      </c>
      <c r="K39" s="198">
        <v>294.95999999999998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198">
        <v>156</v>
      </c>
      <c r="H40" s="198">
        <v>0</v>
      </c>
      <c r="I40" s="198">
        <v>0</v>
      </c>
      <c r="J40" s="198">
        <v>0</v>
      </c>
      <c r="K40" s="198">
        <v>294.95999999999998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198">
        <v>160</v>
      </c>
      <c r="H41" s="198">
        <v>0</v>
      </c>
      <c r="I41" s="198">
        <v>0</v>
      </c>
      <c r="J41" s="198">
        <v>0</v>
      </c>
      <c r="K41" s="198">
        <v>294.95999999999998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198">
        <v>160</v>
      </c>
      <c r="H42" s="198">
        <v>0</v>
      </c>
      <c r="I42" s="198">
        <v>0</v>
      </c>
      <c r="J42" s="198">
        <v>0</v>
      </c>
      <c r="K42" s="198">
        <v>294.95999999999998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198">
        <v>162</v>
      </c>
      <c r="H43" s="198">
        <v>0</v>
      </c>
      <c r="I43" s="198">
        <v>0</v>
      </c>
      <c r="J43" s="198">
        <v>0</v>
      </c>
      <c r="K43" s="198">
        <v>298.95999999999998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198">
        <v>162</v>
      </c>
      <c r="H44" s="198">
        <v>0</v>
      </c>
      <c r="I44" s="198">
        <v>0</v>
      </c>
      <c r="J44" s="198">
        <v>0</v>
      </c>
      <c r="K44" s="198">
        <v>291.95999999999998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198">
        <v>158</v>
      </c>
      <c r="H45" s="198">
        <v>0</v>
      </c>
      <c r="I45" s="198">
        <v>0</v>
      </c>
      <c r="J45" s="198">
        <v>0</v>
      </c>
      <c r="K45" s="198">
        <v>292.95999999999998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198">
        <v>164</v>
      </c>
      <c r="H46" s="198">
        <v>0</v>
      </c>
      <c r="I46" s="198">
        <v>0</v>
      </c>
      <c r="J46" s="198">
        <v>0</v>
      </c>
      <c r="K46" s="198">
        <v>292.95999999999998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198">
        <v>162</v>
      </c>
      <c r="H47" s="198">
        <v>0</v>
      </c>
      <c r="I47" s="198">
        <v>0</v>
      </c>
      <c r="J47" s="198">
        <v>0</v>
      </c>
      <c r="K47" s="198">
        <v>296.95999999999998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</row>
    <row r="48" spans="1:16">
      <c r="A48" t="s">
        <v>90</v>
      </c>
      <c r="C48" s="26">
        <v>39</v>
      </c>
      <c r="D48" s="26">
        <v>0</v>
      </c>
      <c r="E48" s="26">
        <v>0</v>
      </c>
      <c r="F48" s="26">
        <v>0</v>
      </c>
      <c r="G48" s="198">
        <v>162</v>
      </c>
      <c r="H48" s="198">
        <v>0</v>
      </c>
      <c r="I48" s="198">
        <v>0</v>
      </c>
      <c r="J48" s="198">
        <v>0</v>
      </c>
      <c r="K48" s="198">
        <v>295.95999999999998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</row>
    <row r="49" spans="1:16">
      <c r="A49" t="s">
        <v>91</v>
      </c>
      <c r="C49" s="26">
        <v>39</v>
      </c>
      <c r="D49" s="26">
        <v>0</v>
      </c>
      <c r="E49" s="26">
        <v>0</v>
      </c>
      <c r="F49" s="26">
        <v>0</v>
      </c>
      <c r="G49" s="198">
        <v>162</v>
      </c>
      <c r="H49" s="198">
        <v>0</v>
      </c>
      <c r="I49" s="198">
        <v>0</v>
      </c>
      <c r="J49" s="198">
        <v>0</v>
      </c>
      <c r="K49" s="198">
        <v>299.95999999999998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</row>
    <row r="50" spans="1:16">
      <c r="A50" t="s">
        <v>92</v>
      </c>
      <c r="C50" s="26">
        <v>39</v>
      </c>
      <c r="D50" s="26">
        <v>0</v>
      </c>
      <c r="E50" s="26">
        <v>0</v>
      </c>
      <c r="F50" s="26">
        <v>0</v>
      </c>
      <c r="G50" s="198">
        <v>162</v>
      </c>
      <c r="H50" s="198">
        <v>0</v>
      </c>
      <c r="I50" s="198">
        <v>0</v>
      </c>
      <c r="J50" s="198">
        <v>0</v>
      </c>
      <c r="K50" s="198">
        <v>292.95999999999998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</row>
    <row r="51" spans="1:16">
      <c r="A51" t="s">
        <v>93</v>
      </c>
      <c r="C51" s="26">
        <v>39</v>
      </c>
      <c r="D51" s="26">
        <v>0</v>
      </c>
      <c r="E51" s="26">
        <v>0</v>
      </c>
      <c r="F51" s="26">
        <v>0</v>
      </c>
      <c r="G51" s="198">
        <v>162</v>
      </c>
      <c r="H51" s="198">
        <v>0</v>
      </c>
      <c r="I51" s="198">
        <v>0</v>
      </c>
      <c r="J51" s="198">
        <v>0</v>
      </c>
      <c r="K51" s="198">
        <v>293.95999999999998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</row>
    <row r="52" spans="1:16">
      <c r="A52" t="s">
        <v>94</v>
      </c>
      <c r="C52" s="26">
        <v>39</v>
      </c>
      <c r="D52" s="26">
        <v>0</v>
      </c>
      <c r="E52" s="26">
        <v>0</v>
      </c>
      <c r="F52" s="26">
        <v>0</v>
      </c>
      <c r="G52" s="198">
        <v>162</v>
      </c>
      <c r="H52" s="198">
        <v>0</v>
      </c>
      <c r="I52" s="198">
        <v>0</v>
      </c>
      <c r="J52" s="198">
        <v>0</v>
      </c>
      <c r="K52" s="198">
        <v>291.95999999999998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</row>
    <row r="53" spans="1:16">
      <c r="A53" t="s">
        <v>95</v>
      </c>
      <c r="C53" s="26">
        <v>39</v>
      </c>
      <c r="D53" s="26">
        <v>0</v>
      </c>
      <c r="E53" s="26">
        <v>0</v>
      </c>
      <c r="F53" s="26">
        <v>0</v>
      </c>
      <c r="G53" s="198">
        <v>162</v>
      </c>
      <c r="H53" s="198">
        <v>0</v>
      </c>
      <c r="I53" s="198">
        <v>0</v>
      </c>
      <c r="J53" s="198">
        <v>0</v>
      </c>
      <c r="K53" s="198">
        <v>291.95999999999998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</row>
    <row r="54" spans="1:16">
      <c r="A54" t="s">
        <v>96</v>
      </c>
      <c r="C54" s="26">
        <v>39</v>
      </c>
      <c r="D54" s="26">
        <v>0</v>
      </c>
      <c r="E54" s="26">
        <v>0</v>
      </c>
      <c r="F54" s="26">
        <v>0</v>
      </c>
      <c r="G54" s="198">
        <v>162</v>
      </c>
      <c r="H54" s="198">
        <v>0</v>
      </c>
      <c r="I54" s="198">
        <v>0</v>
      </c>
      <c r="J54" s="198">
        <v>0</v>
      </c>
      <c r="K54" s="198">
        <v>291.95999999999998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</row>
    <row r="55" spans="1:16">
      <c r="A55" t="s">
        <v>97</v>
      </c>
      <c r="C55" s="26">
        <v>39</v>
      </c>
      <c r="D55" s="26">
        <v>0</v>
      </c>
      <c r="E55" s="26">
        <v>0</v>
      </c>
      <c r="F55" s="26">
        <v>0</v>
      </c>
      <c r="G55" s="198">
        <v>162</v>
      </c>
      <c r="H55" s="198">
        <v>0</v>
      </c>
      <c r="I55" s="198">
        <v>0</v>
      </c>
      <c r="J55" s="198">
        <v>0</v>
      </c>
      <c r="K55" s="198">
        <v>275.36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</row>
    <row r="56" spans="1:16">
      <c r="A56" t="s">
        <v>98</v>
      </c>
      <c r="C56" s="26">
        <v>39</v>
      </c>
      <c r="D56" s="26">
        <v>0</v>
      </c>
      <c r="E56" s="26">
        <v>0</v>
      </c>
      <c r="F56" s="26">
        <v>0</v>
      </c>
      <c r="G56" s="198">
        <v>162</v>
      </c>
      <c r="H56" s="198">
        <v>0</v>
      </c>
      <c r="I56" s="198">
        <v>0</v>
      </c>
      <c r="J56" s="198">
        <v>0</v>
      </c>
      <c r="K56" s="198">
        <v>270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</row>
    <row r="57" spans="1:16">
      <c r="A57" t="s">
        <v>99</v>
      </c>
      <c r="C57" s="26">
        <v>39</v>
      </c>
      <c r="D57" s="26">
        <v>0</v>
      </c>
      <c r="E57" s="26">
        <v>0</v>
      </c>
      <c r="F57" s="26">
        <v>0</v>
      </c>
      <c r="G57" s="198">
        <v>164</v>
      </c>
      <c r="H57" s="198">
        <v>0</v>
      </c>
      <c r="I57" s="198">
        <v>0</v>
      </c>
      <c r="J57" s="198">
        <v>0</v>
      </c>
      <c r="K57" s="198">
        <v>270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</row>
    <row r="58" spans="1:16">
      <c r="A58" t="s">
        <v>100</v>
      </c>
      <c r="C58" s="26">
        <v>39</v>
      </c>
      <c r="D58" s="26">
        <v>0</v>
      </c>
      <c r="E58" s="26">
        <v>0</v>
      </c>
      <c r="F58" s="26">
        <v>0</v>
      </c>
      <c r="G58" s="198">
        <v>160</v>
      </c>
      <c r="H58" s="198">
        <v>0</v>
      </c>
      <c r="I58" s="198">
        <v>0</v>
      </c>
      <c r="J58" s="198">
        <v>0</v>
      </c>
      <c r="K58" s="198">
        <v>288.95999999999998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</row>
    <row r="59" spans="1:16">
      <c r="A59" t="s">
        <v>101</v>
      </c>
      <c r="C59" s="26">
        <v>39</v>
      </c>
      <c r="D59" s="26">
        <v>0</v>
      </c>
      <c r="E59" s="26">
        <v>0</v>
      </c>
      <c r="F59" s="26">
        <v>0</v>
      </c>
      <c r="G59" s="198">
        <v>162</v>
      </c>
      <c r="H59" s="198">
        <v>0</v>
      </c>
      <c r="I59" s="198">
        <v>0</v>
      </c>
      <c r="J59" s="198">
        <v>0</v>
      </c>
      <c r="K59" s="198">
        <v>287.95999999999998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</row>
    <row r="60" spans="1:16">
      <c r="A60" t="s">
        <v>102</v>
      </c>
      <c r="C60" s="26">
        <v>39</v>
      </c>
      <c r="D60" s="26">
        <v>0</v>
      </c>
      <c r="E60" s="26">
        <v>0</v>
      </c>
      <c r="F60" s="26">
        <v>0</v>
      </c>
      <c r="G60" s="198">
        <v>164</v>
      </c>
      <c r="H60" s="198">
        <v>0</v>
      </c>
      <c r="I60" s="198">
        <v>0</v>
      </c>
      <c r="J60" s="198">
        <v>0</v>
      </c>
      <c r="K60" s="198">
        <v>273.04000000000002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</row>
    <row r="61" spans="1:16">
      <c r="A61" t="s">
        <v>103</v>
      </c>
      <c r="C61" s="26">
        <v>39</v>
      </c>
      <c r="D61" s="26">
        <v>0</v>
      </c>
      <c r="E61" s="26">
        <v>0</v>
      </c>
      <c r="F61" s="26">
        <v>0</v>
      </c>
      <c r="G61" s="198">
        <v>164</v>
      </c>
      <c r="H61" s="198">
        <v>0</v>
      </c>
      <c r="I61" s="198">
        <v>0</v>
      </c>
      <c r="J61" s="198">
        <v>0</v>
      </c>
      <c r="K61" s="198">
        <v>291.95999999999998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</row>
    <row r="62" spans="1:16">
      <c r="A62" t="s">
        <v>104</v>
      </c>
      <c r="C62" s="26">
        <v>39</v>
      </c>
      <c r="D62" s="26">
        <v>0</v>
      </c>
      <c r="E62" s="26">
        <v>0</v>
      </c>
      <c r="F62" s="26">
        <v>0</v>
      </c>
      <c r="G62" s="198">
        <v>164</v>
      </c>
      <c r="H62" s="198">
        <v>0</v>
      </c>
      <c r="I62" s="198">
        <v>0</v>
      </c>
      <c r="J62" s="198">
        <v>0</v>
      </c>
      <c r="K62" s="198">
        <v>284.95999999999998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</row>
    <row r="63" spans="1:16">
      <c r="A63" t="s">
        <v>105</v>
      </c>
      <c r="C63" s="26">
        <v>39</v>
      </c>
      <c r="D63" s="26">
        <v>0</v>
      </c>
      <c r="E63" s="26">
        <v>0</v>
      </c>
      <c r="F63" s="26">
        <v>0</v>
      </c>
      <c r="G63" s="198">
        <v>160</v>
      </c>
      <c r="H63" s="198">
        <v>0</v>
      </c>
      <c r="I63" s="198">
        <v>0</v>
      </c>
      <c r="J63" s="198">
        <v>0</v>
      </c>
      <c r="K63" s="198">
        <v>281.04000000000002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</row>
    <row r="64" spans="1:16">
      <c r="A64" t="s">
        <v>106</v>
      </c>
      <c r="C64" s="26">
        <v>39</v>
      </c>
      <c r="D64" s="26">
        <v>0</v>
      </c>
      <c r="E64" s="26">
        <v>0</v>
      </c>
      <c r="F64" s="26">
        <v>0</v>
      </c>
      <c r="G64" s="198">
        <v>164</v>
      </c>
      <c r="H64" s="198">
        <v>0</v>
      </c>
      <c r="I64" s="198">
        <v>0</v>
      </c>
      <c r="J64" s="198">
        <v>0</v>
      </c>
      <c r="K64" s="198">
        <v>284.95999999999998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</row>
    <row r="65" spans="1:16">
      <c r="A65" t="s">
        <v>107</v>
      </c>
      <c r="C65" s="26">
        <v>39</v>
      </c>
      <c r="D65" s="26">
        <v>0</v>
      </c>
      <c r="E65" s="26">
        <v>0</v>
      </c>
      <c r="F65" s="26">
        <v>0</v>
      </c>
      <c r="G65" s="198">
        <v>164</v>
      </c>
      <c r="H65" s="198">
        <v>0</v>
      </c>
      <c r="I65" s="198">
        <v>0</v>
      </c>
      <c r="J65" s="198">
        <v>0</v>
      </c>
      <c r="K65" s="198">
        <v>285.95999999999998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</row>
    <row r="66" spans="1:16">
      <c r="A66" t="s">
        <v>108</v>
      </c>
      <c r="C66" s="26">
        <v>39</v>
      </c>
      <c r="D66" s="26">
        <v>0</v>
      </c>
      <c r="E66" s="26">
        <v>0</v>
      </c>
      <c r="F66" s="26">
        <v>0</v>
      </c>
      <c r="G66" s="198">
        <v>164</v>
      </c>
      <c r="H66" s="198">
        <v>0</v>
      </c>
      <c r="I66" s="198">
        <v>0</v>
      </c>
      <c r="J66" s="198">
        <v>0</v>
      </c>
      <c r="K66" s="198">
        <v>285.95999999999998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</row>
    <row r="67" spans="1:16">
      <c r="A67" t="s">
        <v>109</v>
      </c>
      <c r="C67" s="26">
        <v>39</v>
      </c>
      <c r="D67" s="26">
        <v>0</v>
      </c>
      <c r="E67" s="26">
        <v>0</v>
      </c>
      <c r="F67" s="26">
        <v>0</v>
      </c>
      <c r="G67" s="198">
        <v>164</v>
      </c>
      <c r="H67" s="198">
        <v>0</v>
      </c>
      <c r="I67" s="198">
        <v>0</v>
      </c>
      <c r="J67" s="198">
        <v>0</v>
      </c>
      <c r="K67" s="198">
        <v>285.95999999999998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</row>
    <row r="68" spans="1:16">
      <c r="A68" t="s">
        <v>110</v>
      </c>
      <c r="C68" s="26">
        <v>39</v>
      </c>
      <c r="D68" s="26">
        <v>0</v>
      </c>
      <c r="E68" s="26">
        <v>0</v>
      </c>
      <c r="F68" s="26">
        <v>0</v>
      </c>
      <c r="G68" s="198">
        <v>164</v>
      </c>
      <c r="H68" s="198">
        <v>0</v>
      </c>
      <c r="I68" s="198">
        <v>0</v>
      </c>
      <c r="J68" s="198">
        <v>0</v>
      </c>
      <c r="K68" s="198">
        <v>279.95999999999998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</row>
    <row r="69" spans="1:16">
      <c r="A69" t="s">
        <v>111</v>
      </c>
      <c r="C69" s="26">
        <v>39</v>
      </c>
      <c r="D69" s="26">
        <v>0</v>
      </c>
      <c r="E69" s="26">
        <v>0</v>
      </c>
      <c r="F69" s="26">
        <v>0</v>
      </c>
      <c r="G69" s="198">
        <v>160</v>
      </c>
      <c r="H69" s="198">
        <v>0</v>
      </c>
      <c r="I69" s="198">
        <v>0</v>
      </c>
      <c r="J69" s="198">
        <v>0</v>
      </c>
      <c r="K69" s="198">
        <v>280.95999999999998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</row>
    <row r="70" spans="1:16">
      <c r="A70" t="s">
        <v>112</v>
      </c>
      <c r="C70" s="26">
        <v>39</v>
      </c>
      <c r="D70" s="26">
        <v>0</v>
      </c>
      <c r="E70" s="26">
        <v>0</v>
      </c>
      <c r="F70" s="26">
        <v>0</v>
      </c>
      <c r="G70" s="198">
        <v>162</v>
      </c>
      <c r="H70" s="198">
        <v>0</v>
      </c>
      <c r="I70" s="198">
        <v>0</v>
      </c>
      <c r="J70" s="198">
        <v>0</v>
      </c>
      <c r="K70" s="198">
        <v>280.95999999999998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</row>
    <row r="71" spans="1:16">
      <c r="A71" t="s">
        <v>113</v>
      </c>
      <c r="C71" s="26">
        <v>39</v>
      </c>
      <c r="D71" s="26">
        <v>0</v>
      </c>
      <c r="E71" s="26">
        <v>0</v>
      </c>
      <c r="F71" s="26">
        <v>0</v>
      </c>
      <c r="G71" s="198">
        <v>164</v>
      </c>
      <c r="H71" s="198">
        <v>0</v>
      </c>
      <c r="I71" s="198">
        <v>0</v>
      </c>
      <c r="J71" s="198">
        <v>0</v>
      </c>
      <c r="K71" s="198">
        <v>281.95999999999998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</row>
    <row r="72" spans="1:16">
      <c r="A72" t="s">
        <v>114</v>
      </c>
      <c r="C72" s="26">
        <v>39</v>
      </c>
      <c r="D72" s="26">
        <v>0</v>
      </c>
      <c r="E72" s="26">
        <v>0</v>
      </c>
      <c r="F72" s="26">
        <v>0</v>
      </c>
      <c r="G72" s="198">
        <v>164</v>
      </c>
      <c r="H72" s="198">
        <v>0</v>
      </c>
      <c r="I72" s="198">
        <v>0</v>
      </c>
      <c r="J72" s="198">
        <v>0</v>
      </c>
      <c r="K72" s="198">
        <v>283.95999999999998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</row>
    <row r="73" spans="1:16">
      <c r="A73" t="s">
        <v>115</v>
      </c>
      <c r="C73" s="26">
        <v>39</v>
      </c>
      <c r="D73" s="26">
        <v>0</v>
      </c>
      <c r="E73" s="26">
        <v>0</v>
      </c>
      <c r="F73" s="26">
        <v>0</v>
      </c>
      <c r="G73" s="198">
        <v>164</v>
      </c>
      <c r="H73" s="198">
        <v>0</v>
      </c>
      <c r="I73" s="198">
        <v>0</v>
      </c>
      <c r="J73" s="198">
        <v>0</v>
      </c>
      <c r="K73" s="198">
        <v>289.95999999999998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</row>
    <row r="74" spans="1:16">
      <c r="A74" t="s">
        <v>116</v>
      </c>
      <c r="C74" s="26">
        <v>39</v>
      </c>
      <c r="D74" s="26">
        <v>0</v>
      </c>
      <c r="E74" s="26">
        <v>0</v>
      </c>
      <c r="F74" s="26">
        <v>0</v>
      </c>
      <c r="G74" s="198">
        <v>164</v>
      </c>
      <c r="H74" s="198">
        <v>0</v>
      </c>
      <c r="I74" s="198">
        <v>0</v>
      </c>
      <c r="J74" s="198">
        <v>0</v>
      </c>
      <c r="K74" s="198">
        <v>285.95999999999998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</row>
    <row r="75" spans="1:16">
      <c r="A75" t="s">
        <v>117</v>
      </c>
      <c r="C75" s="26">
        <v>39</v>
      </c>
      <c r="D75" s="26">
        <v>0</v>
      </c>
      <c r="E75" s="26">
        <v>0</v>
      </c>
      <c r="F75" s="26">
        <v>0</v>
      </c>
      <c r="G75" s="198">
        <v>164</v>
      </c>
      <c r="H75" s="198">
        <v>0</v>
      </c>
      <c r="I75" s="198">
        <v>0</v>
      </c>
      <c r="J75" s="198">
        <v>0</v>
      </c>
      <c r="K75" s="198">
        <v>287.95999999999998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</row>
    <row r="76" spans="1:16">
      <c r="A76" t="s">
        <v>118</v>
      </c>
      <c r="C76" s="26">
        <v>39</v>
      </c>
      <c r="D76" s="26">
        <v>0</v>
      </c>
      <c r="E76" s="26">
        <v>0</v>
      </c>
      <c r="F76" s="26">
        <v>0</v>
      </c>
      <c r="G76" s="198">
        <v>164</v>
      </c>
      <c r="H76" s="198">
        <v>0</v>
      </c>
      <c r="I76" s="198">
        <v>0</v>
      </c>
      <c r="J76" s="198">
        <v>0</v>
      </c>
      <c r="K76" s="198">
        <v>287.95999999999998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</row>
    <row r="77" spans="1:16">
      <c r="A77" t="s">
        <v>119</v>
      </c>
      <c r="C77" s="26">
        <v>39</v>
      </c>
      <c r="D77" s="26">
        <v>0</v>
      </c>
      <c r="E77" s="26">
        <v>0</v>
      </c>
      <c r="F77" s="26">
        <v>0</v>
      </c>
      <c r="G77" s="198">
        <v>164</v>
      </c>
      <c r="H77" s="198">
        <v>0</v>
      </c>
      <c r="I77" s="198">
        <v>0</v>
      </c>
      <c r="J77" s="198">
        <v>0</v>
      </c>
      <c r="K77" s="198">
        <v>289.95999999999998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</row>
    <row r="78" spans="1:16">
      <c r="A78" t="s">
        <v>120</v>
      </c>
      <c r="C78" s="26">
        <v>39</v>
      </c>
      <c r="D78" s="26">
        <v>0</v>
      </c>
      <c r="E78" s="26">
        <v>0</v>
      </c>
      <c r="F78" s="26">
        <v>0</v>
      </c>
      <c r="G78" s="198">
        <v>164</v>
      </c>
      <c r="H78" s="198">
        <v>0</v>
      </c>
      <c r="I78" s="198">
        <v>0</v>
      </c>
      <c r="J78" s="198">
        <v>0</v>
      </c>
      <c r="K78" s="198">
        <v>289.95999999999998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</row>
    <row r="79" spans="1:16">
      <c r="A79" t="s">
        <v>121</v>
      </c>
      <c r="C79" s="26">
        <v>39</v>
      </c>
      <c r="D79" s="26">
        <v>0</v>
      </c>
      <c r="E79" s="26">
        <v>0</v>
      </c>
      <c r="F79" s="26">
        <v>0</v>
      </c>
      <c r="G79" s="198">
        <v>164</v>
      </c>
      <c r="H79" s="198">
        <v>0</v>
      </c>
      <c r="I79" s="198">
        <v>0</v>
      </c>
      <c r="J79" s="198">
        <v>0</v>
      </c>
      <c r="K79" s="198">
        <v>299.95999999999998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</row>
    <row r="80" spans="1:16">
      <c r="A80" t="s">
        <v>122</v>
      </c>
      <c r="C80" s="26">
        <v>39</v>
      </c>
      <c r="D80" s="26">
        <v>0</v>
      </c>
      <c r="E80" s="26">
        <v>0</v>
      </c>
      <c r="F80" s="26">
        <v>0</v>
      </c>
      <c r="G80" s="198">
        <v>164</v>
      </c>
      <c r="H80" s="198">
        <v>0</v>
      </c>
      <c r="I80" s="198">
        <v>0</v>
      </c>
      <c r="J80" s="198">
        <v>0</v>
      </c>
      <c r="K80" s="198">
        <v>292.95999999999998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</row>
    <row r="81" spans="1:16">
      <c r="A81" t="s">
        <v>123</v>
      </c>
      <c r="C81" s="26">
        <v>39</v>
      </c>
      <c r="D81" s="26">
        <v>0</v>
      </c>
      <c r="E81" s="26">
        <v>0</v>
      </c>
      <c r="F81" s="26">
        <v>0</v>
      </c>
      <c r="G81" s="198">
        <v>164</v>
      </c>
      <c r="H81" s="198">
        <v>0</v>
      </c>
      <c r="I81" s="198">
        <v>0</v>
      </c>
      <c r="J81" s="198">
        <v>0</v>
      </c>
      <c r="K81" s="198">
        <v>293.95999999999998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</row>
    <row r="82" spans="1:16">
      <c r="A82" t="s">
        <v>124</v>
      </c>
      <c r="C82" s="26">
        <v>39</v>
      </c>
      <c r="D82" s="26">
        <v>0</v>
      </c>
      <c r="E82" s="26">
        <v>0</v>
      </c>
      <c r="F82" s="26">
        <v>0</v>
      </c>
      <c r="G82" s="198">
        <v>164</v>
      </c>
      <c r="H82" s="198">
        <v>0</v>
      </c>
      <c r="I82" s="198">
        <v>0</v>
      </c>
      <c r="J82" s="198">
        <v>0</v>
      </c>
      <c r="K82" s="198">
        <v>293.95999999999998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</row>
    <row r="83" spans="1:16">
      <c r="A83" t="s">
        <v>125</v>
      </c>
      <c r="C83" s="26">
        <v>39</v>
      </c>
      <c r="D83" s="26">
        <v>0</v>
      </c>
      <c r="E83" s="26">
        <v>0</v>
      </c>
      <c r="F83" s="26">
        <v>0</v>
      </c>
      <c r="G83" s="198">
        <v>164</v>
      </c>
      <c r="H83" s="198">
        <v>0</v>
      </c>
      <c r="I83" s="198">
        <v>0</v>
      </c>
      <c r="J83" s="198">
        <v>0</v>
      </c>
      <c r="K83" s="198">
        <v>293.95999999999998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</row>
    <row r="84" spans="1:16">
      <c r="A84" t="s">
        <v>126</v>
      </c>
      <c r="C84" s="26">
        <v>39</v>
      </c>
      <c r="D84" s="26">
        <v>0</v>
      </c>
      <c r="E84" s="26">
        <v>0</v>
      </c>
      <c r="F84" s="26">
        <v>0</v>
      </c>
      <c r="G84" s="198">
        <v>164</v>
      </c>
      <c r="H84" s="198">
        <v>0</v>
      </c>
      <c r="I84" s="198">
        <v>0</v>
      </c>
      <c r="J84" s="198">
        <v>0</v>
      </c>
      <c r="K84" s="198">
        <v>293.95999999999998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</row>
    <row r="85" spans="1:16">
      <c r="A85" t="s">
        <v>127</v>
      </c>
      <c r="C85" s="26">
        <v>39</v>
      </c>
      <c r="D85" s="26">
        <v>0</v>
      </c>
      <c r="E85" s="26">
        <v>0</v>
      </c>
      <c r="F85" s="26">
        <v>0</v>
      </c>
      <c r="G85" s="198">
        <v>164</v>
      </c>
      <c r="H85" s="198">
        <v>0</v>
      </c>
      <c r="I85" s="198">
        <v>0</v>
      </c>
      <c r="J85" s="198">
        <v>0</v>
      </c>
      <c r="K85" s="198">
        <v>299.95999999999998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</row>
    <row r="86" spans="1:16">
      <c r="A86" t="s">
        <v>128</v>
      </c>
      <c r="C86" s="26">
        <v>39</v>
      </c>
      <c r="D86" s="26">
        <v>0</v>
      </c>
      <c r="E86" s="26">
        <v>0</v>
      </c>
      <c r="F86" s="26">
        <v>0</v>
      </c>
      <c r="G86" s="198">
        <v>164</v>
      </c>
      <c r="H86" s="198">
        <v>0</v>
      </c>
      <c r="I86" s="198">
        <v>0</v>
      </c>
      <c r="J86" s="198">
        <v>0</v>
      </c>
      <c r="K86" s="198">
        <v>273.36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</row>
    <row r="87" spans="1:16">
      <c r="A87" t="s">
        <v>129</v>
      </c>
      <c r="C87" s="26">
        <v>39</v>
      </c>
      <c r="D87" s="26">
        <v>0</v>
      </c>
      <c r="E87" s="26">
        <v>0</v>
      </c>
      <c r="F87" s="26">
        <v>0</v>
      </c>
      <c r="G87" s="198">
        <v>164</v>
      </c>
      <c r="H87" s="198">
        <v>0</v>
      </c>
      <c r="I87" s="198">
        <v>0</v>
      </c>
      <c r="J87" s="198">
        <v>0</v>
      </c>
      <c r="K87" s="198">
        <v>291.95999999999998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</row>
    <row r="88" spans="1:16">
      <c r="A88" t="s">
        <v>130</v>
      </c>
      <c r="C88" s="26">
        <v>39</v>
      </c>
      <c r="D88" s="26">
        <v>0</v>
      </c>
      <c r="E88" s="26">
        <v>0</v>
      </c>
      <c r="F88" s="26">
        <v>0</v>
      </c>
      <c r="G88" s="198">
        <v>164</v>
      </c>
      <c r="H88" s="198">
        <v>0</v>
      </c>
      <c r="I88" s="198">
        <v>0</v>
      </c>
      <c r="J88" s="198">
        <v>0</v>
      </c>
      <c r="K88" s="198">
        <v>288.95999999999998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</row>
    <row r="89" spans="1:16">
      <c r="A89" t="s">
        <v>131</v>
      </c>
      <c r="C89" s="26">
        <v>39</v>
      </c>
      <c r="D89" s="26">
        <v>0</v>
      </c>
      <c r="E89" s="26">
        <v>0</v>
      </c>
      <c r="F89" s="26">
        <v>0</v>
      </c>
      <c r="G89" s="198">
        <v>164</v>
      </c>
      <c r="H89" s="198">
        <v>0</v>
      </c>
      <c r="I89" s="198">
        <v>0</v>
      </c>
      <c r="J89" s="198">
        <v>0</v>
      </c>
      <c r="K89" s="198">
        <v>270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</row>
    <row r="90" spans="1:16">
      <c r="A90" t="s">
        <v>132</v>
      </c>
      <c r="C90" s="26">
        <v>39</v>
      </c>
      <c r="D90" s="26">
        <v>0</v>
      </c>
      <c r="E90" s="26">
        <v>0</v>
      </c>
      <c r="F90" s="26">
        <v>0</v>
      </c>
      <c r="G90" s="198">
        <v>164</v>
      </c>
      <c r="H90" s="198">
        <v>0</v>
      </c>
      <c r="I90" s="198">
        <v>0</v>
      </c>
      <c r="J90" s="198">
        <v>0</v>
      </c>
      <c r="K90" s="198">
        <v>270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</row>
    <row r="91" spans="1:16">
      <c r="A91" t="s">
        <v>133</v>
      </c>
      <c r="C91" s="26">
        <v>39</v>
      </c>
      <c r="D91" s="26">
        <v>0</v>
      </c>
      <c r="E91" s="26">
        <v>0</v>
      </c>
      <c r="F91" s="26">
        <v>0</v>
      </c>
      <c r="G91" s="198">
        <v>164</v>
      </c>
      <c r="H91" s="198">
        <v>0</v>
      </c>
      <c r="I91" s="198">
        <v>0</v>
      </c>
      <c r="J91" s="198">
        <v>0</v>
      </c>
      <c r="K91" s="198">
        <v>272.36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</row>
    <row r="92" spans="1:16">
      <c r="A92" t="s">
        <v>134</v>
      </c>
      <c r="C92" s="26">
        <v>40</v>
      </c>
      <c r="D92" s="26">
        <v>0</v>
      </c>
      <c r="E92" s="26">
        <v>0</v>
      </c>
      <c r="F92" s="26">
        <v>0</v>
      </c>
      <c r="G92" s="198">
        <v>158</v>
      </c>
      <c r="H92" s="198">
        <v>0</v>
      </c>
      <c r="I92" s="198">
        <v>0</v>
      </c>
      <c r="J92" s="198">
        <v>0</v>
      </c>
      <c r="K92" s="198">
        <v>270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</row>
    <row r="93" spans="1:16">
      <c r="A93" t="s">
        <v>135</v>
      </c>
      <c r="C93" s="26">
        <v>40</v>
      </c>
      <c r="D93" s="26">
        <v>0</v>
      </c>
      <c r="E93" s="26">
        <v>0</v>
      </c>
      <c r="F93" s="26">
        <v>0</v>
      </c>
      <c r="G93" s="198">
        <v>158</v>
      </c>
      <c r="H93" s="198">
        <v>0</v>
      </c>
      <c r="I93" s="198">
        <v>0</v>
      </c>
      <c r="J93" s="198">
        <v>0</v>
      </c>
      <c r="K93" s="198">
        <v>270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</row>
    <row r="94" spans="1:16">
      <c r="A94" t="s">
        <v>136</v>
      </c>
      <c r="C94" s="26">
        <v>40</v>
      </c>
      <c r="D94" s="26">
        <v>0</v>
      </c>
      <c r="E94" s="26">
        <v>0</v>
      </c>
      <c r="F94" s="26">
        <v>0</v>
      </c>
      <c r="G94" s="198">
        <v>158</v>
      </c>
      <c r="H94" s="198">
        <v>0</v>
      </c>
      <c r="I94" s="198">
        <v>0</v>
      </c>
      <c r="J94" s="198">
        <v>0</v>
      </c>
      <c r="K94" s="198">
        <v>270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</row>
    <row r="95" spans="1:16">
      <c r="A95" t="s">
        <v>137</v>
      </c>
      <c r="C95" s="26">
        <v>40</v>
      </c>
      <c r="D95" s="26">
        <v>0</v>
      </c>
      <c r="E95" s="26">
        <v>0</v>
      </c>
      <c r="F95" s="26">
        <v>0</v>
      </c>
      <c r="G95" s="198">
        <v>158</v>
      </c>
      <c r="H95" s="198">
        <v>0</v>
      </c>
      <c r="I95" s="198">
        <v>0</v>
      </c>
      <c r="J95" s="198">
        <v>0</v>
      </c>
      <c r="K95" s="198">
        <v>270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</row>
    <row r="96" spans="1:16">
      <c r="A96" t="s">
        <v>138</v>
      </c>
      <c r="C96" s="26">
        <v>40</v>
      </c>
      <c r="D96" s="26">
        <v>0</v>
      </c>
      <c r="E96" s="26">
        <v>0</v>
      </c>
      <c r="F96" s="26">
        <v>0</v>
      </c>
      <c r="G96" s="198">
        <v>158</v>
      </c>
      <c r="H96" s="198">
        <v>0</v>
      </c>
      <c r="I96" s="198">
        <v>0</v>
      </c>
      <c r="J96" s="198">
        <v>0</v>
      </c>
      <c r="K96" s="198">
        <v>270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</row>
    <row r="97" spans="1:17">
      <c r="A97" t="s">
        <v>139</v>
      </c>
      <c r="C97" s="26">
        <v>40</v>
      </c>
      <c r="D97" s="26">
        <v>0</v>
      </c>
      <c r="E97" s="26">
        <v>0</v>
      </c>
      <c r="F97" s="26">
        <v>0</v>
      </c>
      <c r="G97" s="198">
        <v>158</v>
      </c>
      <c r="H97" s="198">
        <v>0</v>
      </c>
      <c r="I97" s="198">
        <v>0</v>
      </c>
      <c r="J97" s="198">
        <v>0</v>
      </c>
      <c r="K97" s="198">
        <v>270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</row>
    <row r="98" spans="1:17">
      <c r="A98" t="s">
        <v>140</v>
      </c>
      <c r="C98" s="26">
        <v>40</v>
      </c>
      <c r="D98" s="26">
        <v>0</v>
      </c>
      <c r="E98" s="26">
        <v>0</v>
      </c>
      <c r="F98" s="26">
        <v>0</v>
      </c>
      <c r="G98" s="198">
        <v>158</v>
      </c>
      <c r="H98" s="198">
        <v>0</v>
      </c>
      <c r="I98" s="198">
        <v>0</v>
      </c>
      <c r="J98" s="198">
        <v>0</v>
      </c>
      <c r="K98" s="198">
        <v>270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0.94199999999999995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3.8725000000000001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6.7791174999999901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19.690000000000001</v>
      </c>
      <c r="D3" s="198">
        <v>0</v>
      </c>
      <c r="E3" s="198">
        <v>0</v>
      </c>
      <c r="F3" s="198">
        <v>30.52</v>
      </c>
      <c r="G3" s="198">
        <v>0</v>
      </c>
      <c r="H3" s="198">
        <v>0</v>
      </c>
      <c r="I3" s="198">
        <v>39.950000000000003</v>
      </c>
      <c r="J3" s="198">
        <v>0</v>
      </c>
      <c r="K3" s="198">
        <v>232.53</v>
      </c>
      <c r="L3" s="198">
        <v>-99.66</v>
      </c>
      <c r="M3" s="198">
        <v>52.48</v>
      </c>
      <c r="N3" s="198">
        <v>42.73</v>
      </c>
      <c r="O3" s="198">
        <v>33.93</v>
      </c>
      <c r="P3" s="198">
        <v>13.84</v>
      </c>
      <c r="Q3" s="198">
        <v>4.8</v>
      </c>
      <c r="R3" s="198">
        <v>9.23</v>
      </c>
      <c r="S3" s="198">
        <v>5.6</v>
      </c>
      <c r="T3" s="198">
        <v>0</v>
      </c>
      <c r="U3" s="198">
        <v>2.69</v>
      </c>
      <c r="V3" s="198">
        <v>0</v>
      </c>
      <c r="W3" s="198">
        <v>0</v>
      </c>
      <c r="X3" s="198">
        <v>44.05</v>
      </c>
      <c r="Y3" s="198">
        <v>511.74</v>
      </c>
      <c r="Z3" s="198">
        <v>40.409999999999997</v>
      </c>
      <c r="AA3" s="198">
        <v>20.49</v>
      </c>
      <c r="AB3" s="198">
        <v>0</v>
      </c>
      <c r="AC3" s="198">
        <v>21.32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52.05</v>
      </c>
      <c r="AJ3" s="198">
        <v>0</v>
      </c>
      <c r="AK3" s="198">
        <v>23.25</v>
      </c>
      <c r="AL3" s="198">
        <v>0</v>
      </c>
      <c r="AM3" s="198">
        <v>34.24</v>
      </c>
      <c r="AN3" s="198">
        <v>0</v>
      </c>
      <c r="AO3" s="198">
        <v>252.15</v>
      </c>
      <c r="AP3" s="198">
        <v>0</v>
      </c>
    </row>
    <row r="4" spans="1:42">
      <c r="A4" t="s">
        <v>46</v>
      </c>
      <c r="B4" s="198">
        <v>0</v>
      </c>
      <c r="C4" s="198">
        <v>19.690000000000001</v>
      </c>
      <c r="D4" s="198">
        <v>0</v>
      </c>
      <c r="E4" s="198">
        <v>0</v>
      </c>
      <c r="F4" s="198">
        <v>30.52</v>
      </c>
      <c r="G4" s="198">
        <v>0</v>
      </c>
      <c r="H4" s="198">
        <v>0</v>
      </c>
      <c r="I4" s="198">
        <v>39.950000000000003</v>
      </c>
      <c r="J4" s="198">
        <v>0</v>
      </c>
      <c r="K4" s="198">
        <v>232.53</v>
      </c>
      <c r="L4" s="198">
        <v>-99.66</v>
      </c>
      <c r="M4" s="198">
        <v>55.46</v>
      </c>
      <c r="N4" s="198">
        <v>42.31</v>
      </c>
      <c r="O4" s="198">
        <v>58.94</v>
      </c>
      <c r="P4" s="198">
        <v>13.84</v>
      </c>
      <c r="Q4" s="198">
        <v>4.8</v>
      </c>
      <c r="R4" s="198">
        <v>9.23</v>
      </c>
      <c r="S4" s="198">
        <v>5.6</v>
      </c>
      <c r="T4" s="198">
        <v>0</v>
      </c>
      <c r="U4" s="198">
        <v>2.69</v>
      </c>
      <c r="V4" s="198">
        <v>0</v>
      </c>
      <c r="W4" s="198">
        <v>0</v>
      </c>
      <c r="X4" s="198">
        <v>44.05</v>
      </c>
      <c r="Y4" s="198">
        <v>511.74</v>
      </c>
      <c r="Z4" s="198">
        <v>40.409999999999997</v>
      </c>
      <c r="AA4" s="198">
        <v>20.49</v>
      </c>
      <c r="AB4" s="198">
        <v>0</v>
      </c>
      <c r="AC4" s="198">
        <v>21.32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52.05</v>
      </c>
      <c r="AJ4" s="198">
        <v>0</v>
      </c>
      <c r="AK4" s="198">
        <v>23.25</v>
      </c>
      <c r="AL4" s="198">
        <v>0</v>
      </c>
      <c r="AM4" s="198">
        <v>34.24</v>
      </c>
      <c r="AN4" s="198">
        <v>0</v>
      </c>
      <c r="AO4" s="198">
        <v>252.15</v>
      </c>
      <c r="AP4" s="198">
        <v>0</v>
      </c>
    </row>
    <row r="5" spans="1:42">
      <c r="A5" t="s">
        <v>47</v>
      </c>
      <c r="B5" s="198">
        <v>0</v>
      </c>
      <c r="C5" s="198">
        <v>19.690000000000001</v>
      </c>
      <c r="D5" s="198">
        <v>0</v>
      </c>
      <c r="E5" s="198">
        <v>0</v>
      </c>
      <c r="F5" s="198">
        <v>30.52</v>
      </c>
      <c r="G5" s="198">
        <v>0</v>
      </c>
      <c r="H5" s="198">
        <v>0</v>
      </c>
      <c r="I5" s="198">
        <v>39.950000000000003</v>
      </c>
      <c r="J5" s="198">
        <v>0</v>
      </c>
      <c r="K5" s="198">
        <v>232.53</v>
      </c>
      <c r="L5" s="198">
        <v>-99.66</v>
      </c>
      <c r="M5" s="198">
        <v>58.5</v>
      </c>
      <c r="N5" s="198">
        <v>51.88</v>
      </c>
      <c r="O5" s="198">
        <v>73.290000000000006</v>
      </c>
      <c r="P5" s="198">
        <v>13.84</v>
      </c>
      <c r="Q5" s="198">
        <v>4.8</v>
      </c>
      <c r="R5" s="198">
        <v>9.23</v>
      </c>
      <c r="S5" s="198">
        <v>5.69</v>
      </c>
      <c r="T5" s="198">
        <v>0</v>
      </c>
      <c r="U5" s="198">
        <v>2.69</v>
      </c>
      <c r="V5" s="198">
        <v>0</v>
      </c>
      <c r="W5" s="198">
        <v>0</v>
      </c>
      <c r="X5" s="198">
        <v>44.79</v>
      </c>
      <c r="Y5" s="198">
        <v>511.74</v>
      </c>
      <c r="Z5" s="198">
        <v>40.409999999999997</v>
      </c>
      <c r="AA5" s="198">
        <v>20.49</v>
      </c>
      <c r="AB5" s="198">
        <v>0</v>
      </c>
      <c r="AC5" s="198">
        <v>21.32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52.05</v>
      </c>
      <c r="AJ5" s="198">
        <v>0</v>
      </c>
      <c r="AK5" s="198">
        <v>23.25</v>
      </c>
      <c r="AL5" s="198">
        <v>0</v>
      </c>
      <c r="AM5" s="198">
        <v>34.24</v>
      </c>
      <c r="AN5" s="198">
        <v>0</v>
      </c>
      <c r="AO5" s="198">
        <v>252.15</v>
      </c>
      <c r="AP5" s="198">
        <v>0</v>
      </c>
    </row>
    <row r="6" spans="1:42">
      <c r="A6" t="s">
        <v>48</v>
      </c>
      <c r="B6" s="198">
        <v>0</v>
      </c>
      <c r="C6" s="198">
        <v>19.690000000000001</v>
      </c>
      <c r="D6" s="198">
        <v>0</v>
      </c>
      <c r="E6" s="198">
        <v>0</v>
      </c>
      <c r="F6" s="198">
        <v>30.52</v>
      </c>
      <c r="G6" s="198">
        <v>0</v>
      </c>
      <c r="H6" s="198">
        <v>0</v>
      </c>
      <c r="I6" s="198">
        <v>39.950000000000003</v>
      </c>
      <c r="J6" s="198">
        <v>0</v>
      </c>
      <c r="K6" s="198">
        <v>232.53</v>
      </c>
      <c r="L6" s="198">
        <v>-99.66</v>
      </c>
      <c r="M6" s="198">
        <v>55.37</v>
      </c>
      <c r="N6" s="198">
        <v>42.31</v>
      </c>
      <c r="O6" s="198">
        <v>63.72</v>
      </c>
      <c r="P6" s="198">
        <v>13.84</v>
      </c>
      <c r="Q6" s="198">
        <v>4.8</v>
      </c>
      <c r="R6" s="198">
        <v>9.23</v>
      </c>
      <c r="S6" s="198">
        <v>5.6</v>
      </c>
      <c r="T6" s="198">
        <v>0</v>
      </c>
      <c r="U6" s="198">
        <v>2.69</v>
      </c>
      <c r="V6" s="198">
        <v>0</v>
      </c>
      <c r="W6" s="198">
        <v>0</v>
      </c>
      <c r="X6" s="198">
        <v>44.79</v>
      </c>
      <c r="Y6" s="198">
        <v>511.74</v>
      </c>
      <c r="Z6" s="198">
        <v>40.409999999999997</v>
      </c>
      <c r="AA6" s="198">
        <v>20.49</v>
      </c>
      <c r="AB6" s="198">
        <v>0</v>
      </c>
      <c r="AC6" s="198">
        <v>21.32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52.9</v>
      </c>
      <c r="AJ6" s="198">
        <v>0</v>
      </c>
      <c r="AK6" s="198">
        <v>23.25</v>
      </c>
      <c r="AL6" s="198">
        <v>0</v>
      </c>
      <c r="AM6" s="198">
        <v>34.24</v>
      </c>
      <c r="AN6" s="198">
        <v>0</v>
      </c>
      <c r="AO6" s="198">
        <v>252.15</v>
      </c>
      <c r="AP6" s="198">
        <v>0</v>
      </c>
    </row>
    <row r="7" spans="1:42">
      <c r="A7" t="s">
        <v>49</v>
      </c>
      <c r="B7" s="198">
        <v>0</v>
      </c>
      <c r="C7" s="198">
        <v>19.690000000000001</v>
      </c>
      <c r="D7" s="198">
        <v>0</v>
      </c>
      <c r="E7" s="198">
        <v>0</v>
      </c>
      <c r="F7" s="198">
        <v>30.52</v>
      </c>
      <c r="G7" s="198">
        <v>0</v>
      </c>
      <c r="H7" s="198">
        <v>0</v>
      </c>
      <c r="I7" s="198">
        <v>39.950000000000003</v>
      </c>
      <c r="J7" s="198">
        <v>0</v>
      </c>
      <c r="K7" s="198">
        <v>232.53</v>
      </c>
      <c r="L7" s="198">
        <v>-99.66</v>
      </c>
      <c r="M7" s="198">
        <v>52.13</v>
      </c>
      <c r="N7" s="198">
        <v>42.31</v>
      </c>
      <c r="O7" s="198">
        <v>54.16</v>
      </c>
      <c r="P7" s="198">
        <v>13.84</v>
      </c>
      <c r="Q7" s="198">
        <v>4.8</v>
      </c>
      <c r="R7" s="198">
        <v>9.23</v>
      </c>
      <c r="S7" s="198">
        <v>5.6</v>
      </c>
      <c r="T7" s="198">
        <v>0</v>
      </c>
      <c r="U7" s="198">
        <v>2.69</v>
      </c>
      <c r="V7" s="198">
        <v>0</v>
      </c>
      <c r="W7" s="198">
        <v>0</v>
      </c>
      <c r="X7" s="198">
        <v>44.79</v>
      </c>
      <c r="Y7" s="198">
        <v>511.74</v>
      </c>
      <c r="Z7" s="198">
        <v>40.409999999999997</v>
      </c>
      <c r="AA7" s="198">
        <v>20.49</v>
      </c>
      <c r="AB7" s="198">
        <v>0</v>
      </c>
      <c r="AC7" s="198">
        <v>20.68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52.9</v>
      </c>
      <c r="AJ7" s="198">
        <v>0</v>
      </c>
      <c r="AK7" s="198">
        <v>23.25</v>
      </c>
      <c r="AL7" s="198">
        <v>0</v>
      </c>
      <c r="AM7" s="198">
        <v>34.24</v>
      </c>
      <c r="AN7" s="198">
        <v>0</v>
      </c>
      <c r="AO7" s="198">
        <v>252.15</v>
      </c>
      <c r="AP7" s="198">
        <v>0</v>
      </c>
    </row>
    <row r="8" spans="1:42">
      <c r="A8" t="s">
        <v>50</v>
      </c>
      <c r="B8" s="198">
        <v>0</v>
      </c>
      <c r="C8" s="198">
        <v>19.690000000000001</v>
      </c>
      <c r="D8" s="198">
        <v>0</v>
      </c>
      <c r="E8" s="198">
        <v>0</v>
      </c>
      <c r="F8" s="198">
        <v>30.52</v>
      </c>
      <c r="G8" s="198">
        <v>0</v>
      </c>
      <c r="H8" s="198">
        <v>0</v>
      </c>
      <c r="I8" s="198">
        <v>39.950000000000003</v>
      </c>
      <c r="J8" s="198">
        <v>0</v>
      </c>
      <c r="K8" s="198">
        <v>232.53</v>
      </c>
      <c r="L8" s="198">
        <v>-99.66</v>
      </c>
      <c r="M8" s="198">
        <v>52.13</v>
      </c>
      <c r="N8" s="198">
        <v>42.31</v>
      </c>
      <c r="O8" s="198">
        <v>54.16</v>
      </c>
      <c r="P8" s="198">
        <v>13.84</v>
      </c>
      <c r="Q8" s="198">
        <v>4.8</v>
      </c>
      <c r="R8" s="198">
        <v>9.23</v>
      </c>
      <c r="S8" s="198">
        <v>5.6</v>
      </c>
      <c r="T8" s="198">
        <v>0</v>
      </c>
      <c r="U8" s="198">
        <v>2.69</v>
      </c>
      <c r="V8" s="198">
        <v>0</v>
      </c>
      <c r="W8" s="198">
        <v>0</v>
      </c>
      <c r="X8" s="198">
        <v>44.79</v>
      </c>
      <c r="Y8" s="198">
        <v>511.74</v>
      </c>
      <c r="Z8" s="198">
        <v>40.409999999999997</v>
      </c>
      <c r="AA8" s="198">
        <v>20.49</v>
      </c>
      <c r="AB8" s="198">
        <v>0</v>
      </c>
      <c r="AC8" s="198">
        <v>20.68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52.9</v>
      </c>
      <c r="AJ8" s="198">
        <v>0</v>
      </c>
      <c r="AK8" s="198">
        <v>23.25</v>
      </c>
      <c r="AL8" s="198">
        <v>0</v>
      </c>
      <c r="AM8" s="198">
        <v>34.24</v>
      </c>
      <c r="AN8" s="198">
        <v>0</v>
      </c>
      <c r="AO8" s="198">
        <v>252.15</v>
      </c>
      <c r="AP8" s="198">
        <v>0</v>
      </c>
    </row>
    <row r="9" spans="1:42">
      <c r="A9" t="s">
        <v>51</v>
      </c>
      <c r="B9" s="198">
        <v>0</v>
      </c>
      <c r="C9" s="198">
        <v>19.690000000000001</v>
      </c>
      <c r="D9" s="198">
        <v>0</v>
      </c>
      <c r="E9" s="198">
        <v>0</v>
      </c>
      <c r="F9" s="198">
        <v>30.52</v>
      </c>
      <c r="G9" s="198">
        <v>0</v>
      </c>
      <c r="H9" s="198">
        <v>0</v>
      </c>
      <c r="I9" s="198">
        <v>39.950000000000003</v>
      </c>
      <c r="J9" s="198">
        <v>0</v>
      </c>
      <c r="K9" s="198">
        <v>232.5</v>
      </c>
      <c r="L9" s="198">
        <v>-99.66</v>
      </c>
      <c r="M9" s="198">
        <v>54.62</v>
      </c>
      <c r="N9" s="198">
        <v>42.31</v>
      </c>
      <c r="O9" s="198">
        <v>40.26</v>
      </c>
      <c r="P9" s="198">
        <v>13.84</v>
      </c>
      <c r="Q9" s="198">
        <v>4.8</v>
      </c>
      <c r="R9" s="198">
        <v>9.23</v>
      </c>
      <c r="S9" s="198">
        <v>5.6</v>
      </c>
      <c r="T9" s="198">
        <v>0</v>
      </c>
      <c r="U9" s="198">
        <v>2.69</v>
      </c>
      <c r="V9" s="198">
        <v>0</v>
      </c>
      <c r="W9" s="198">
        <v>0</v>
      </c>
      <c r="X9" s="198">
        <v>43.64</v>
      </c>
      <c r="Y9" s="198">
        <v>511.74</v>
      </c>
      <c r="Z9" s="198">
        <v>40.409999999999997</v>
      </c>
      <c r="AA9" s="198">
        <v>25.27</v>
      </c>
      <c r="AB9" s="198">
        <v>0</v>
      </c>
      <c r="AC9" s="198">
        <v>20.68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52.9</v>
      </c>
      <c r="AJ9" s="198">
        <v>0</v>
      </c>
      <c r="AK9" s="198">
        <v>20.059999999999999</v>
      </c>
      <c r="AL9" s="198">
        <v>0</v>
      </c>
      <c r="AM9" s="198">
        <v>34.24</v>
      </c>
      <c r="AN9" s="198">
        <v>0</v>
      </c>
      <c r="AO9" s="198">
        <v>252.15</v>
      </c>
      <c r="AP9" s="198">
        <v>0</v>
      </c>
    </row>
    <row r="10" spans="1:42">
      <c r="A10" t="s">
        <v>52</v>
      </c>
      <c r="B10" s="198">
        <v>0</v>
      </c>
      <c r="C10" s="198">
        <v>19.690000000000001</v>
      </c>
      <c r="D10" s="198">
        <v>0</v>
      </c>
      <c r="E10" s="198">
        <v>0</v>
      </c>
      <c r="F10" s="198">
        <v>30.52</v>
      </c>
      <c r="G10" s="198">
        <v>0</v>
      </c>
      <c r="H10" s="198">
        <v>0</v>
      </c>
      <c r="I10" s="198">
        <v>39.950000000000003</v>
      </c>
      <c r="J10" s="198">
        <v>0</v>
      </c>
      <c r="K10" s="198">
        <v>232.49</v>
      </c>
      <c r="L10" s="198">
        <v>-99.66</v>
      </c>
      <c r="M10" s="198">
        <v>54.62</v>
      </c>
      <c r="N10" s="198">
        <v>42.73</v>
      </c>
      <c r="O10" s="198">
        <v>41.9</v>
      </c>
      <c r="P10" s="198">
        <v>13.84</v>
      </c>
      <c r="Q10" s="198">
        <v>4.8</v>
      </c>
      <c r="R10" s="198">
        <v>9.23</v>
      </c>
      <c r="S10" s="198">
        <v>5.6</v>
      </c>
      <c r="T10" s="198">
        <v>0</v>
      </c>
      <c r="U10" s="198">
        <v>2.69</v>
      </c>
      <c r="V10" s="198">
        <v>0</v>
      </c>
      <c r="W10" s="198">
        <v>0</v>
      </c>
      <c r="X10" s="198">
        <v>43.64</v>
      </c>
      <c r="Y10" s="198">
        <v>511.74</v>
      </c>
      <c r="Z10" s="198">
        <v>40.409999999999997</v>
      </c>
      <c r="AA10" s="198">
        <v>25.27</v>
      </c>
      <c r="AB10" s="198">
        <v>0</v>
      </c>
      <c r="AC10" s="198">
        <v>20.68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52.9</v>
      </c>
      <c r="AJ10" s="198">
        <v>0</v>
      </c>
      <c r="AK10" s="198">
        <v>20.059999999999999</v>
      </c>
      <c r="AL10" s="198">
        <v>0</v>
      </c>
      <c r="AM10" s="198">
        <v>34.24</v>
      </c>
      <c r="AN10" s="198">
        <v>0</v>
      </c>
      <c r="AO10" s="198">
        <v>252.15</v>
      </c>
      <c r="AP10" s="198">
        <v>0</v>
      </c>
    </row>
    <row r="11" spans="1:42">
      <c r="A11" t="s">
        <v>53</v>
      </c>
      <c r="B11" s="198">
        <v>0</v>
      </c>
      <c r="C11" s="198">
        <v>19.690000000000001</v>
      </c>
      <c r="D11" s="198">
        <v>0</v>
      </c>
      <c r="E11" s="198">
        <v>0</v>
      </c>
      <c r="F11" s="198">
        <v>30.52</v>
      </c>
      <c r="G11" s="198">
        <v>0</v>
      </c>
      <c r="H11" s="198">
        <v>0</v>
      </c>
      <c r="I11" s="198">
        <v>39.950000000000003</v>
      </c>
      <c r="J11" s="198">
        <v>0</v>
      </c>
      <c r="K11" s="198">
        <v>232.5</v>
      </c>
      <c r="L11" s="198">
        <v>-94.22</v>
      </c>
      <c r="M11" s="198">
        <v>54.62</v>
      </c>
      <c r="N11" s="198">
        <v>42.73</v>
      </c>
      <c r="O11" s="198">
        <v>39.22</v>
      </c>
      <c r="P11" s="198">
        <v>13.84</v>
      </c>
      <c r="Q11" s="198">
        <v>4.8</v>
      </c>
      <c r="R11" s="198">
        <v>9.4</v>
      </c>
      <c r="S11" s="198">
        <v>5.69</v>
      </c>
      <c r="T11" s="198">
        <v>0</v>
      </c>
      <c r="U11" s="198">
        <v>2.69</v>
      </c>
      <c r="V11" s="198">
        <v>0</v>
      </c>
      <c r="W11" s="198">
        <v>0</v>
      </c>
      <c r="X11" s="198">
        <v>43.64</v>
      </c>
      <c r="Y11" s="198">
        <v>511.74</v>
      </c>
      <c r="Z11" s="198">
        <v>40.409999999999997</v>
      </c>
      <c r="AA11" s="198">
        <v>25.27</v>
      </c>
      <c r="AB11" s="198">
        <v>0</v>
      </c>
      <c r="AC11" s="198">
        <v>20.68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52.9</v>
      </c>
      <c r="AJ11" s="198">
        <v>0</v>
      </c>
      <c r="AK11" s="198">
        <v>20.059999999999999</v>
      </c>
      <c r="AL11" s="198">
        <v>0</v>
      </c>
      <c r="AM11" s="198">
        <v>34.24</v>
      </c>
      <c r="AN11" s="198">
        <v>0</v>
      </c>
      <c r="AO11" s="198">
        <v>252.15</v>
      </c>
      <c r="AP11" s="198">
        <v>0</v>
      </c>
    </row>
    <row r="12" spans="1:42">
      <c r="A12" t="s">
        <v>54</v>
      </c>
      <c r="B12" s="198">
        <v>0</v>
      </c>
      <c r="C12" s="198">
        <v>19.690000000000001</v>
      </c>
      <c r="D12" s="198">
        <v>0</v>
      </c>
      <c r="E12" s="198">
        <v>0</v>
      </c>
      <c r="F12" s="198">
        <v>30.52</v>
      </c>
      <c r="G12" s="198">
        <v>0</v>
      </c>
      <c r="H12" s="198">
        <v>0</v>
      </c>
      <c r="I12" s="198">
        <v>39.950000000000003</v>
      </c>
      <c r="J12" s="198">
        <v>0</v>
      </c>
      <c r="K12" s="198">
        <v>232.49</v>
      </c>
      <c r="L12" s="198">
        <v>-94.22</v>
      </c>
      <c r="M12" s="198">
        <v>54.62</v>
      </c>
      <c r="N12" s="198">
        <v>42.73</v>
      </c>
      <c r="O12" s="198">
        <v>38.89</v>
      </c>
      <c r="P12" s="198">
        <v>13.84</v>
      </c>
      <c r="Q12" s="198">
        <v>4.8</v>
      </c>
      <c r="R12" s="198">
        <v>9.4</v>
      </c>
      <c r="S12" s="198">
        <v>5.69</v>
      </c>
      <c r="T12" s="198">
        <v>0</v>
      </c>
      <c r="U12" s="198">
        <v>2.69</v>
      </c>
      <c r="V12" s="198">
        <v>0</v>
      </c>
      <c r="W12" s="198">
        <v>0</v>
      </c>
      <c r="X12" s="198">
        <v>43.64</v>
      </c>
      <c r="Y12" s="198">
        <v>511.74</v>
      </c>
      <c r="Z12" s="198">
        <v>40.409999999999997</v>
      </c>
      <c r="AA12" s="198">
        <v>25.27</v>
      </c>
      <c r="AB12" s="198">
        <v>0</v>
      </c>
      <c r="AC12" s="198">
        <v>20.68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52.9</v>
      </c>
      <c r="AJ12" s="198">
        <v>0</v>
      </c>
      <c r="AK12" s="198">
        <v>20.059999999999999</v>
      </c>
      <c r="AL12" s="198">
        <v>0</v>
      </c>
      <c r="AM12" s="198">
        <v>34.24</v>
      </c>
      <c r="AN12" s="198">
        <v>0</v>
      </c>
      <c r="AO12" s="198">
        <v>252.15</v>
      </c>
      <c r="AP12" s="198">
        <v>0</v>
      </c>
    </row>
    <row r="13" spans="1:42">
      <c r="A13" t="s">
        <v>55</v>
      </c>
      <c r="B13" s="198">
        <v>0</v>
      </c>
      <c r="C13" s="198">
        <v>19.690000000000001</v>
      </c>
      <c r="D13" s="198">
        <v>0</v>
      </c>
      <c r="E13" s="198">
        <v>0</v>
      </c>
      <c r="F13" s="198">
        <v>30.52</v>
      </c>
      <c r="G13" s="198">
        <v>0</v>
      </c>
      <c r="H13" s="198">
        <v>0</v>
      </c>
      <c r="I13" s="198">
        <v>39.950000000000003</v>
      </c>
      <c r="J13" s="198">
        <v>0</v>
      </c>
      <c r="K13" s="198">
        <v>232.5</v>
      </c>
      <c r="L13" s="198">
        <v>-94.22</v>
      </c>
      <c r="M13" s="198">
        <v>54.62</v>
      </c>
      <c r="N13" s="198">
        <v>42.73</v>
      </c>
      <c r="O13" s="198">
        <v>54.2</v>
      </c>
      <c r="P13" s="198">
        <v>13.84</v>
      </c>
      <c r="Q13" s="198">
        <v>4.8</v>
      </c>
      <c r="R13" s="198">
        <v>9.4</v>
      </c>
      <c r="S13" s="198">
        <v>5.7</v>
      </c>
      <c r="T13" s="198">
        <v>0</v>
      </c>
      <c r="U13" s="198">
        <v>2.69</v>
      </c>
      <c r="V13" s="198">
        <v>0</v>
      </c>
      <c r="W13" s="198">
        <v>0</v>
      </c>
      <c r="X13" s="198">
        <v>44.08</v>
      </c>
      <c r="Y13" s="198">
        <v>511.74</v>
      </c>
      <c r="Z13" s="198">
        <v>40.409999999999997</v>
      </c>
      <c r="AA13" s="198">
        <v>25.27</v>
      </c>
      <c r="AB13" s="198">
        <v>0</v>
      </c>
      <c r="AC13" s="198">
        <v>20.68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52.9</v>
      </c>
      <c r="AJ13" s="198">
        <v>0</v>
      </c>
      <c r="AK13" s="198">
        <v>20.059999999999999</v>
      </c>
      <c r="AL13" s="198">
        <v>0</v>
      </c>
      <c r="AM13" s="198">
        <v>34.24</v>
      </c>
      <c r="AN13" s="198">
        <v>0</v>
      </c>
      <c r="AO13" s="198">
        <v>252.15</v>
      </c>
      <c r="AP13" s="198">
        <v>0</v>
      </c>
    </row>
    <row r="14" spans="1:42">
      <c r="A14" t="s">
        <v>56</v>
      </c>
      <c r="B14" s="198">
        <v>0</v>
      </c>
      <c r="C14" s="198">
        <v>19.600000000000001</v>
      </c>
      <c r="D14" s="198">
        <v>0</v>
      </c>
      <c r="E14" s="198">
        <v>0</v>
      </c>
      <c r="F14" s="198">
        <v>30.52</v>
      </c>
      <c r="G14" s="198">
        <v>0</v>
      </c>
      <c r="H14" s="198">
        <v>0</v>
      </c>
      <c r="I14" s="198">
        <v>39.950000000000003</v>
      </c>
      <c r="J14" s="198">
        <v>0</v>
      </c>
      <c r="K14" s="198">
        <v>232.49</v>
      </c>
      <c r="L14" s="198">
        <v>-94.22</v>
      </c>
      <c r="M14" s="198">
        <v>54.62</v>
      </c>
      <c r="N14" s="198">
        <v>42.73</v>
      </c>
      <c r="O14" s="198">
        <v>41.32</v>
      </c>
      <c r="P14" s="198">
        <v>13.84</v>
      </c>
      <c r="Q14" s="198">
        <v>4.8</v>
      </c>
      <c r="R14" s="198">
        <v>9.4</v>
      </c>
      <c r="S14" s="198">
        <v>5.7</v>
      </c>
      <c r="T14" s="198">
        <v>0</v>
      </c>
      <c r="U14" s="198">
        <v>2.69</v>
      </c>
      <c r="V14" s="198">
        <v>0</v>
      </c>
      <c r="W14" s="198">
        <v>0</v>
      </c>
      <c r="X14" s="198">
        <v>43.64</v>
      </c>
      <c r="Y14" s="198">
        <v>511.74</v>
      </c>
      <c r="Z14" s="198">
        <v>40.409999999999997</v>
      </c>
      <c r="AA14" s="198">
        <v>25.27</v>
      </c>
      <c r="AB14" s="198">
        <v>0</v>
      </c>
      <c r="AC14" s="198">
        <v>20.68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52.9</v>
      </c>
      <c r="AJ14" s="198">
        <v>0</v>
      </c>
      <c r="AK14" s="198">
        <v>20.059999999999999</v>
      </c>
      <c r="AL14" s="198">
        <v>0</v>
      </c>
      <c r="AM14" s="198">
        <v>34.24</v>
      </c>
      <c r="AN14" s="198">
        <v>0</v>
      </c>
      <c r="AO14" s="198">
        <v>252.15</v>
      </c>
      <c r="AP14" s="198">
        <v>0</v>
      </c>
    </row>
    <row r="15" spans="1:42">
      <c r="A15" t="s">
        <v>57</v>
      </c>
      <c r="B15" s="198">
        <v>0</v>
      </c>
      <c r="C15" s="198">
        <v>19.600000000000001</v>
      </c>
      <c r="D15" s="198">
        <v>0</v>
      </c>
      <c r="E15" s="198">
        <v>0</v>
      </c>
      <c r="F15" s="198">
        <v>30.52</v>
      </c>
      <c r="G15" s="198">
        <v>0</v>
      </c>
      <c r="H15" s="198">
        <v>0</v>
      </c>
      <c r="I15" s="198">
        <v>39.950000000000003</v>
      </c>
      <c r="J15" s="198">
        <v>0</v>
      </c>
      <c r="K15" s="198">
        <v>232.5</v>
      </c>
      <c r="L15" s="198">
        <v>-94.22</v>
      </c>
      <c r="M15" s="198">
        <v>54.62</v>
      </c>
      <c r="N15" s="198">
        <v>42.73</v>
      </c>
      <c r="O15" s="198">
        <v>47.77</v>
      </c>
      <c r="P15" s="198">
        <v>13.84</v>
      </c>
      <c r="Q15" s="198">
        <v>4.8</v>
      </c>
      <c r="R15" s="198">
        <v>9.4</v>
      </c>
      <c r="S15" s="198">
        <v>5.7</v>
      </c>
      <c r="T15" s="198">
        <v>0</v>
      </c>
      <c r="U15" s="198">
        <v>2.69</v>
      </c>
      <c r="V15" s="198">
        <v>0</v>
      </c>
      <c r="W15" s="198">
        <v>0</v>
      </c>
      <c r="X15" s="198">
        <v>43.45</v>
      </c>
      <c r="Y15" s="198">
        <v>511.74</v>
      </c>
      <c r="Z15" s="198">
        <v>40.409999999999997</v>
      </c>
      <c r="AA15" s="198">
        <v>25.27</v>
      </c>
      <c r="AB15" s="198">
        <v>0</v>
      </c>
      <c r="AC15" s="198">
        <v>20.68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52.9</v>
      </c>
      <c r="AJ15" s="198">
        <v>0</v>
      </c>
      <c r="AK15" s="198">
        <v>20.059999999999999</v>
      </c>
      <c r="AL15" s="198">
        <v>0</v>
      </c>
      <c r="AM15" s="198">
        <v>34.24</v>
      </c>
      <c r="AN15" s="198">
        <v>0</v>
      </c>
      <c r="AO15" s="198">
        <v>252.15</v>
      </c>
      <c r="AP15" s="198">
        <v>0</v>
      </c>
    </row>
    <row r="16" spans="1:42">
      <c r="A16" t="s">
        <v>58</v>
      </c>
      <c r="B16" s="198">
        <v>0</v>
      </c>
      <c r="C16" s="198">
        <v>19.600000000000001</v>
      </c>
      <c r="D16" s="198">
        <v>0</v>
      </c>
      <c r="E16" s="198">
        <v>0</v>
      </c>
      <c r="F16" s="198">
        <v>30.52</v>
      </c>
      <c r="G16" s="198">
        <v>0</v>
      </c>
      <c r="H16" s="198">
        <v>0</v>
      </c>
      <c r="I16" s="198">
        <v>39.950000000000003</v>
      </c>
      <c r="J16" s="198">
        <v>0</v>
      </c>
      <c r="K16" s="198">
        <v>232.51</v>
      </c>
      <c r="L16" s="198">
        <v>-94.22</v>
      </c>
      <c r="M16" s="198">
        <v>54.62</v>
      </c>
      <c r="N16" s="198">
        <v>42.73</v>
      </c>
      <c r="O16" s="198">
        <v>47.43</v>
      </c>
      <c r="P16" s="198">
        <v>13.84</v>
      </c>
      <c r="Q16" s="198">
        <v>4.8</v>
      </c>
      <c r="R16" s="198">
        <v>9.4</v>
      </c>
      <c r="S16" s="198">
        <v>5.7</v>
      </c>
      <c r="T16" s="198">
        <v>0</v>
      </c>
      <c r="U16" s="198">
        <v>2.69</v>
      </c>
      <c r="V16" s="198">
        <v>0</v>
      </c>
      <c r="W16" s="198">
        <v>0</v>
      </c>
      <c r="X16" s="198">
        <v>43.45</v>
      </c>
      <c r="Y16" s="198">
        <v>511.74</v>
      </c>
      <c r="Z16" s="198">
        <v>40.409999999999997</v>
      </c>
      <c r="AA16" s="198">
        <v>25.27</v>
      </c>
      <c r="AB16" s="198">
        <v>0</v>
      </c>
      <c r="AC16" s="198">
        <v>20.68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52.9</v>
      </c>
      <c r="AJ16" s="198">
        <v>0</v>
      </c>
      <c r="AK16" s="198">
        <v>20.059999999999999</v>
      </c>
      <c r="AL16" s="198">
        <v>0</v>
      </c>
      <c r="AM16" s="198">
        <v>34.24</v>
      </c>
      <c r="AN16" s="198">
        <v>0</v>
      </c>
      <c r="AO16" s="198">
        <v>252.15</v>
      </c>
      <c r="AP16" s="198">
        <v>0</v>
      </c>
    </row>
    <row r="17" spans="1:42">
      <c r="A17" t="s">
        <v>59</v>
      </c>
      <c r="B17" s="198">
        <v>0</v>
      </c>
      <c r="C17" s="198">
        <v>19.600000000000001</v>
      </c>
      <c r="D17" s="198">
        <v>0</v>
      </c>
      <c r="E17" s="198">
        <v>0</v>
      </c>
      <c r="F17" s="198">
        <v>30.52</v>
      </c>
      <c r="G17" s="198">
        <v>0</v>
      </c>
      <c r="H17" s="198">
        <v>0</v>
      </c>
      <c r="I17" s="198">
        <v>39.950000000000003</v>
      </c>
      <c r="J17" s="198">
        <v>0</v>
      </c>
      <c r="K17" s="198">
        <v>232.5</v>
      </c>
      <c r="L17" s="198">
        <v>-99.66</v>
      </c>
      <c r="M17" s="198">
        <v>63.77</v>
      </c>
      <c r="N17" s="198">
        <v>51.88</v>
      </c>
      <c r="O17" s="198">
        <v>56.07</v>
      </c>
      <c r="P17" s="198">
        <v>20.54</v>
      </c>
      <c r="Q17" s="198">
        <v>4.8</v>
      </c>
      <c r="R17" s="198">
        <v>9.23</v>
      </c>
      <c r="S17" s="198">
        <v>5.7</v>
      </c>
      <c r="T17" s="198">
        <v>0</v>
      </c>
      <c r="U17" s="198">
        <v>2.69</v>
      </c>
      <c r="V17" s="198">
        <v>0</v>
      </c>
      <c r="W17" s="198">
        <v>0</v>
      </c>
      <c r="X17" s="198">
        <v>43.45</v>
      </c>
      <c r="Y17" s="198">
        <v>511.74</v>
      </c>
      <c r="Z17" s="198">
        <v>40.409999999999997</v>
      </c>
      <c r="AA17" s="198">
        <v>25.27</v>
      </c>
      <c r="AB17" s="198">
        <v>0</v>
      </c>
      <c r="AC17" s="198">
        <v>20.68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52.9</v>
      </c>
      <c r="AJ17" s="198">
        <v>0</v>
      </c>
      <c r="AK17" s="198">
        <v>20.059999999999999</v>
      </c>
      <c r="AL17" s="198">
        <v>0</v>
      </c>
      <c r="AM17" s="198">
        <v>34.24</v>
      </c>
      <c r="AN17" s="198">
        <v>0</v>
      </c>
      <c r="AO17" s="198">
        <v>252.15</v>
      </c>
      <c r="AP17" s="198">
        <v>0</v>
      </c>
    </row>
    <row r="18" spans="1:42">
      <c r="A18" t="s">
        <v>60</v>
      </c>
      <c r="B18" s="198">
        <v>0</v>
      </c>
      <c r="C18" s="198">
        <v>19.600000000000001</v>
      </c>
      <c r="D18" s="198">
        <v>0</v>
      </c>
      <c r="E18" s="198">
        <v>0</v>
      </c>
      <c r="F18" s="198">
        <v>30.52</v>
      </c>
      <c r="G18" s="198">
        <v>0</v>
      </c>
      <c r="H18" s="198">
        <v>0</v>
      </c>
      <c r="I18" s="198">
        <v>39.950000000000003</v>
      </c>
      <c r="J18" s="198">
        <v>0</v>
      </c>
      <c r="K18" s="198">
        <v>232.51</v>
      </c>
      <c r="L18" s="198">
        <v>-99.66</v>
      </c>
      <c r="M18" s="198">
        <v>56.12</v>
      </c>
      <c r="N18" s="198">
        <v>46.14</v>
      </c>
      <c r="O18" s="198">
        <v>49.22</v>
      </c>
      <c r="P18" s="198">
        <v>20.54</v>
      </c>
      <c r="Q18" s="198">
        <v>4.8</v>
      </c>
      <c r="R18" s="198">
        <v>9.23</v>
      </c>
      <c r="S18" s="198">
        <v>5.7</v>
      </c>
      <c r="T18" s="198">
        <v>0</v>
      </c>
      <c r="U18" s="198">
        <v>2.69</v>
      </c>
      <c r="V18" s="198">
        <v>0</v>
      </c>
      <c r="W18" s="198">
        <v>0</v>
      </c>
      <c r="X18" s="198">
        <v>43.45</v>
      </c>
      <c r="Y18" s="198">
        <v>511.74</v>
      </c>
      <c r="Z18" s="198">
        <v>40.409999999999997</v>
      </c>
      <c r="AA18" s="198">
        <v>25.27</v>
      </c>
      <c r="AB18" s="198">
        <v>0</v>
      </c>
      <c r="AC18" s="198">
        <v>20.68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52.9</v>
      </c>
      <c r="AJ18" s="198">
        <v>0</v>
      </c>
      <c r="AK18" s="198">
        <v>20.059999999999999</v>
      </c>
      <c r="AL18" s="198">
        <v>0</v>
      </c>
      <c r="AM18" s="198">
        <v>34.24</v>
      </c>
      <c r="AN18" s="198">
        <v>0</v>
      </c>
      <c r="AO18" s="198">
        <v>252.15</v>
      </c>
      <c r="AP18" s="198">
        <v>0</v>
      </c>
    </row>
    <row r="19" spans="1:42">
      <c r="A19" t="s">
        <v>61</v>
      </c>
      <c r="B19" s="198">
        <v>0</v>
      </c>
      <c r="C19" s="198">
        <v>19.600000000000001</v>
      </c>
      <c r="D19" s="198">
        <v>0</v>
      </c>
      <c r="E19" s="198">
        <v>0</v>
      </c>
      <c r="F19" s="198">
        <v>30.52</v>
      </c>
      <c r="G19" s="198">
        <v>0</v>
      </c>
      <c r="H19" s="198">
        <v>0</v>
      </c>
      <c r="I19" s="198">
        <v>39.950000000000003</v>
      </c>
      <c r="J19" s="198">
        <v>0</v>
      </c>
      <c r="K19" s="198">
        <v>232.5</v>
      </c>
      <c r="L19" s="198">
        <v>-99.73</v>
      </c>
      <c r="M19" s="198">
        <v>63.77</v>
      </c>
      <c r="N19" s="198">
        <v>48.05</v>
      </c>
      <c r="O19" s="198">
        <v>34.15</v>
      </c>
      <c r="P19" s="198">
        <v>20.54</v>
      </c>
      <c r="Q19" s="198">
        <v>4.8</v>
      </c>
      <c r="R19" s="198">
        <v>9.23</v>
      </c>
      <c r="S19" s="198">
        <v>5.7</v>
      </c>
      <c r="T19" s="198">
        <v>0</v>
      </c>
      <c r="U19" s="198">
        <v>2.69</v>
      </c>
      <c r="V19" s="198">
        <v>0</v>
      </c>
      <c r="W19" s="198">
        <v>0</v>
      </c>
      <c r="X19" s="198">
        <v>44.34</v>
      </c>
      <c r="Y19" s="198">
        <v>511.74</v>
      </c>
      <c r="Z19" s="198">
        <v>40.409999999999997</v>
      </c>
      <c r="AA19" s="198">
        <v>25.27</v>
      </c>
      <c r="AB19" s="198">
        <v>0</v>
      </c>
      <c r="AC19" s="198">
        <v>20.68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52.9</v>
      </c>
      <c r="AJ19" s="198">
        <v>0</v>
      </c>
      <c r="AK19" s="198">
        <v>20.059999999999999</v>
      </c>
      <c r="AL19" s="198">
        <v>0</v>
      </c>
      <c r="AM19" s="198">
        <v>34.24</v>
      </c>
      <c r="AN19" s="198">
        <v>0</v>
      </c>
      <c r="AO19" s="198">
        <v>252.15</v>
      </c>
      <c r="AP19" s="198">
        <v>0</v>
      </c>
    </row>
    <row r="20" spans="1:42">
      <c r="A20" t="s">
        <v>62</v>
      </c>
      <c r="B20" s="198">
        <v>0</v>
      </c>
      <c r="C20" s="198">
        <v>19.600000000000001</v>
      </c>
      <c r="D20" s="198">
        <v>0</v>
      </c>
      <c r="E20" s="198">
        <v>0</v>
      </c>
      <c r="F20" s="198">
        <v>30.52</v>
      </c>
      <c r="G20" s="198">
        <v>0</v>
      </c>
      <c r="H20" s="198">
        <v>0</v>
      </c>
      <c r="I20" s="198">
        <v>39.950000000000003</v>
      </c>
      <c r="J20" s="198">
        <v>0</v>
      </c>
      <c r="K20" s="198">
        <v>232.51</v>
      </c>
      <c r="L20" s="198">
        <v>-99.73</v>
      </c>
      <c r="M20" s="198">
        <v>55.02</v>
      </c>
      <c r="N20" s="198">
        <v>4.05</v>
      </c>
      <c r="O20" s="198">
        <v>34.549999999999997</v>
      </c>
      <c r="P20" s="198">
        <v>14.13</v>
      </c>
      <c r="Q20" s="198">
        <v>4.8</v>
      </c>
      <c r="R20" s="198">
        <v>9.23</v>
      </c>
      <c r="S20" s="198">
        <v>5.7</v>
      </c>
      <c r="T20" s="198">
        <v>0</v>
      </c>
      <c r="U20" s="198">
        <v>2.69</v>
      </c>
      <c r="V20" s="198">
        <v>0</v>
      </c>
      <c r="W20" s="198">
        <v>0</v>
      </c>
      <c r="X20" s="198">
        <v>44.34</v>
      </c>
      <c r="Y20" s="198">
        <v>511.74</v>
      </c>
      <c r="Z20" s="198">
        <v>40.409999999999997</v>
      </c>
      <c r="AA20" s="198">
        <v>25.27</v>
      </c>
      <c r="AB20" s="198">
        <v>0</v>
      </c>
      <c r="AC20" s="198">
        <v>20.68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52.9</v>
      </c>
      <c r="AJ20" s="198">
        <v>0</v>
      </c>
      <c r="AK20" s="198">
        <v>23.25</v>
      </c>
      <c r="AL20" s="198">
        <v>0</v>
      </c>
      <c r="AM20" s="198">
        <v>34.24</v>
      </c>
      <c r="AN20" s="198">
        <v>0</v>
      </c>
      <c r="AO20" s="198">
        <v>252.15</v>
      </c>
      <c r="AP20" s="198">
        <v>0</v>
      </c>
    </row>
    <row r="21" spans="1:42">
      <c r="A21" t="s">
        <v>63</v>
      </c>
      <c r="B21" s="198">
        <v>0</v>
      </c>
      <c r="C21" s="198">
        <v>19.600000000000001</v>
      </c>
      <c r="D21" s="198">
        <v>0</v>
      </c>
      <c r="E21" s="198">
        <v>0</v>
      </c>
      <c r="F21" s="198">
        <v>30.52</v>
      </c>
      <c r="G21" s="198">
        <v>0</v>
      </c>
      <c r="H21" s="198">
        <v>0</v>
      </c>
      <c r="I21" s="198">
        <v>39.950000000000003</v>
      </c>
      <c r="J21" s="198">
        <v>0</v>
      </c>
      <c r="K21" s="198">
        <v>232.5</v>
      </c>
      <c r="L21" s="198">
        <v>-99.73</v>
      </c>
      <c r="M21" s="198">
        <v>55.02</v>
      </c>
      <c r="N21" s="198">
        <v>43.13</v>
      </c>
      <c r="O21" s="198">
        <v>38.85</v>
      </c>
      <c r="P21" s="198">
        <v>14.13</v>
      </c>
      <c r="Q21" s="198">
        <v>4.8</v>
      </c>
      <c r="R21" s="198">
        <v>9.23</v>
      </c>
      <c r="S21" s="198">
        <v>5.7</v>
      </c>
      <c r="T21" s="198">
        <v>0</v>
      </c>
      <c r="U21" s="198">
        <v>2.69</v>
      </c>
      <c r="V21" s="198">
        <v>0</v>
      </c>
      <c r="W21" s="198">
        <v>0</v>
      </c>
      <c r="X21" s="198">
        <v>44.79</v>
      </c>
      <c r="Y21" s="198">
        <v>511.74</v>
      </c>
      <c r="Z21" s="198">
        <v>40.409999999999997</v>
      </c>
      <c r="AA21" s="198">
        <v>25.27</v>
      </c>
      <c r="AB21" s="198">
        <v>0</v>
      </c>
      <c r="AC21" s="198">
        <v>20.68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52.9</v>
      </c>
      <c r="AJ21" s="198">
        <v>0</v>
      </c>
      <c r="AK21" s="198">
        <v>23.62</v>
      </c>
      <c r="AL21" s="198">
        <v>0</v>
      </c>
      <c r="AM21" s="198">
        <v>34.24</v>
      </c>
      <c r="AN21" s="198">
        <v>0</v>
      </c>
      <c r="AO21" s="198">
        <v>252.15</v>
      </c>
      <c r="AP21" s="198">
        <v>0</v>
      </c>
    </row>
    <row r="22" spans="1:42">
      <c r="A22" t="s">
        <v>64</v>
      </c>
      <c r="B22" s="198">
        <v>0</v>
      </c>
      <c r="C22" s="198">
        <v>19.600000000000001</v>
      </c>
      <c r="D22" s="198">
        <v>0</v>
      </c>
      <c r="E22" s="198">
        <v>0</v>
      </c>
      <c r="F22" s="198">
        <v>30.52</v>
      </c>
      <c r="G22" s="198">
        <v>0</v>
      </c>
      <c r="H22" s="198">
        <v>0</v>
      </c>
      <c r="I22" s="198">
        <v>39.950000000000003</v>
      </c>
      <c r="J22" s="198">
        <v>0</v>
      </c>
      <c r="K22" s="198">
        <v>232.51</v>
      </c>
      <c r="L22" s="198">
        <v>-99.73</v>
      </c>
      <c r="M22" s="198">
        <v>63.77</v>
      </c>
      <c r="N22" s="198">
        <v>43.13</v>
      </c>
      <c r="O22" s="198">
        <v>47.24</v>
      </c>
      <c r="P22" s="198">
        <v>20.54</v>
      </c>
      <c r="Q22" s="198">
        <v>4.8</v>
      </c>
      <c r="R22" s="198">
        <v>9.4700000000000006</v>
      </c>
      <c r="S22" s="198">
        <v>5.8</v>
      </c>
      <c r="T22" s="198">
        <v>0</v>
      </c>
      <c r="U22" s="198">
        <v>2.69</v>
      </c>
      <c r="V22" s="198">
        <v>0</v>
      </c>
      <c r="W22" s="198">
        <v>0</v>
      </c>
      <c r="X22" s="198">
        <v>44.79</v>
      </c>
      <c r="Y22" s="198">
        <v>511.74</v>
      </c>
      <c r="Z22" s="198">
        <v>40.409999999999997</v>
      </c>
      <c r="AA22" s="198">
        <v>25.27</v>
      </c>
      <c r="AB22" s="198">
        <v>0</v>
      </c>
      <c r="AC22" s="198">
        <v>20.68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52.9</v>
      </c>
      <c r="AJ22" s="198">
        <v>0</v>
      </c>
      <c r="AK22" s="198">
        <v>23.62</v>
      </c>
      <c r="AL22" s="198">
        <v>0</v>
      </c>
      <c r="AM22" s="198">
        <v>34.24</v>
      </c>
      <c r="AN22" s="198">
        <v>0</v>
      </c>
      <c r="AO22" s="198">
        <v>252.15</v>
      </c>
      <c r="AP22" s="198">
        <v>0</v>
      </c>
    </row>
    <row r="23" spans="1:42">
      <c r="A23" t="s">
        <v>65</v>
      </c>
      <c r="B23" s="198">
        <v>0</v>
      </c>
      <c r="C23" s="198">
        <v>19.600000000000001</v>
      </c>
      <c r="D23" s="198">
        <v>0</v>
      </c>
      <c r="E23" s="198">
        <v>0</v>
      </c>
      <c r="F23" s="198">
        <v>30.52</v>
      </c>
      <c r="G23" s="198">
        <v>0</v>
      </c>
      <c r="H23" s="198">
        <v>0</v>
      </c>
      <c r="I23" s="198">
        <v>39.950000000000003</v>
      </c>
      <c r="J23" s="198">
        <v>0</v>
      </c>
      <c r="K23" s="198">
        <v>232.5</v>
      </c>
      <c r="L23" s="198">
        <v>-98.42</v>
      </c>
      <c r="M23" s="198">
        <v>55.02</v>
      </c>
      <c r="N23" s="198">
        <v>43.13</v>
      </c>
      <c r="O23" s="198">
        <v>25.46</v>
      </c>
      <c r="P23" s="198">
        <v>14.13</v>
      </c>
      <c r="Q23" s="198">
        <v>4.8</v>
      </c>
      <c r="R23" s="198">
        <v>9.66</v>
      </c>
      <c r="S23" s="198">
        <v>5.8</v>
      </c>
      <c r="T23" s="198">
        <v>0</v>
      </c>
      <c r="U23" s="198">
        <v>2.69</v>
      </c>
      <c r="V23" s="198">
        <v>0</v>
      </c>
      <c r="W23" s="198">
        <v>0</v>
      </c>
      <c r="X23" s="198">
        <v>45.13</v>
      </c>
      <c r="Y23" s="198">
        <v>511.74</v>
      </c>
      <c r="Z23" s="198">
        <v>40.409999999999997</v>
      </c>
      <c r="AA23" s="198">
        <v>25.27</v>
      </c>
      <c r="AB23" s="198">
        <v>0</v>
      </c>
      <c r="AC23" s="198">
        <v>20.68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52.9</v>
      </c>
      <c r="AJ23" s="198">
        <v>0</v>
      </c>
      <c r="AK23" s="198">
        <v>23.62</v>
      </c>
      <c r="AL23" s="198">
        <v>0</v>
      </c>
      <c r="AM23" s="198">
        <v>34.24</v>
      </c>
      <c r="AN23" s="198">
        <v>0</v>
      </c>
      <c r="AO23" s="198">
        <v>252.15</v>
      </c>
      <c r="AP23" s="198">
        <v>0</v>
      </c>
    </row>
    <row r="24" spans="1:42">
      <c r="A24" t="s">
        <v>66</v>
      </c>
      <c r="B24" s="198">
        <v>0</v>
      </c>
      <c r="C24" s="198">
        <v>19.600000000000001</v>
      </c>
      <c r="D24" s="198">
        <v>0</v>
      </c>
      <c r="E24" s="198">
        <v>0</v>
      </c>
      <c r="F24" s="198">
        <v>30.52</v>
      </c>
      <c r="G24" s="198">
        <v>0</v>
      </c>
      <c r="H24" s="198">
        <v>0</v>
      </c>
      <c r="I24" s="198">
        <v>39.950000000000003</v>
      </c>
      <c r="J24" s="198">
        <v>0</v>
      </c>
      <c r="K24" s="198">
        <v>232.51</v>
      </c>
      <c r="L24" s="198">
        <v>-98.42</v>
      </c>
      <c r="M24" s="198">
        <v>55.02</v>
      </c>
      <c r="N24" s="198">
        <v>43.13</v>
      </c>
      <c r="O24" s="198">
        <v>36.94</v>
      </c>
      <c r="P24" s="198">
        <v>14.13</v>
      </c>
      <c r="Q24" s="198">
        <v>4.8</v>
      </c>
      <c r="R24" s="198">
        <v>9.66</v>
      </c>
      <c r="S24" s="198">
        <v>5.8</v>
      </c>
      <c r="T24" s="198">
        <v>0</v>
      </c>
      <c r="U24" s="198">
        <v>2.69</v>
      </c>
      <c r="V24" s="198">
        <v>0</v>
      </c>
      <c r="W24" s="198">
        <v>0</v>
      </c>
      <c r="X24" s="198">
        <v>45.13</v>
      </c>
      <c r="Y24" s="198">
        <v>511.74</v>
      </c>
      <c r="Z24" s="198">
        <v>40.409999999999997</v>
      </c>
      <c r="AA24" s="198">
        <v>25.27</v>
      </c>
      <c r="AB24" s="198">
        <v>0</v>
      </c>
      <c r="AC24" s="198">
        <v>20.68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52.9</v>
      </c>
      <c r="AJ24" s="198">
        <v>0</v>
      </c>
      <c r="AK24" s="198">
        <v>23.62</v>
      </c>
      <c r="AL24" s="198">
        <v>0</v>
      </c>
      <c r="AM24" s="198">
        <v>34.24</v>
      </c>
      <c r="AN24" s="198">
        <v>0</v>
      </c>
      <c r="AO24" s="198">
        <v>252.15</v>
      </c>
      <c r="AP24" s="198">
        <v>0</v>
      </c>
    </row>
    <row r="25" spans="1:42">
      <c r="A25" t="s">
        <v>67</v>
      </c>
      <c r="B25" s="198">
        <v>0</v>
      </c>
      <c r="C25" s="198">
        <v>19.600000000000001</v>
      </c>
      <c r="D25" s="198">
        <v>0</v>
      </c>
      <c r="E25" s="198">
        <v>0</v>
      </c>
      <c r="F25" s="198">
        <v>30.52</v>
      </c>
      <c r="G25" s="198">
        <v>0</v>
      </c>
      <c r="H25" s="198">
        <v>0</v>
      </c>
      <c r="I25" s="198">
        <v>39.950000000000003</v>
      </c>
      <c r="J25" s="198">
        <v>0</v>
      </c>
      <c r="K25" s="198">
        <v>232.73</v>
      </c>
      <c r="L25" s="198">
        <v>-85.16</v>
      </c>
      <c r="M25" s="198">
        <v>61.86</v>
      </c>
      <c r="N25" s="198">
        <v>42.31</v>
      </c>
      <c r="O25" s="198">
        <v>6.22</v>
      </c>
      <c r="P25" s="198">
        <v>20.54</v>
      </c>
      <c r="Q25" s="198">
        <v>4.8</v>
      </c>
      <c r="R25" s="198">
        <v>10.88</v>
      </c>
      <c r="S25" s="198">
        <v>6.07</v>
      </c>
      <c r="T25" s="198">
        <v>0</v>
      </c>
      <c r="U25" s="198">
        <v>2.69</v>
      </c>
      <c r="V25" s="198">
        <v>0</v>
      </c>
      <c r="W25" s="198">
        <v>0</v>
      </c>
      <c r="X25" s="198">
        <v>45.41</v>
      </c>
      <c r="Y25" s="198">
        <v>511.74</v>
      </c>
      <c r="Z25" s="198">
        <v>40.409999999999997</v>
      </c>
      <c r="AA25" s="198">
        <v>25.27</v>
      </c>
      <c r="AB25" s="198">
        <v>0</v>
      </c>
      <c r="AC25" s="198">
        <v>20.68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52.9</v>
      </c>
      <c r="AJ25" s="198">
        <v>0</v>
      </c>
      <c r="AK25" s="198">
        <v>23.62</v>
      </c>
      <c r="AL25" s="198">
        <v>0</v>
      </c>
      <c r="AM25" s="198">
        <v>34.24</v>
      </c>
      <c r="AN25" s="198">
        <v>0</v>
      </c>
      <c r="AO25" s="198">
        <v>252.15</v>
      </c>
      <c r="AP25" s="198">
        <v>0</v>
      </c>
    </row>
    <row r="26" spans="1:42">
      <c r="A26" t="s">
        <v>68</v>
      </c>
      <c r="B26" s="198">
        <v>0</v>
      </c>
      <c r="C26" s="198">
        <v>19.600000000000001</v>
      </c>
      <c r="D26" s="198">
        <v>0</v>
      </c>
      <c r="E26" s="198">
        <v>0</v>
      </c>
      <c r="F26" s="198">
        <v>30.52</v>
      </c>
      <c r="G26" s="198">
        <v>0</v>
      </c>
      <c r="H26" s="198">
        <v>0</v>
      </c>
      <c r="I26" s="198">
        <v>39.950000000000003</v>
      </c>
      <c r="J26" s="198">
        <v>0</v>
      </c>
      <c r="K26" s="198">
        <v>232.73</v>
      </c>
      <c r="L26" s="198">
        <v>-98.89</v>
      </c>
      <c r="M26" s="198">
        <v>39.26</v>
      </c>
      <c r="N26" s="198">
        <v>2.25</v>
      </c>
      <c r="O26" s="198">
        <v>3.18</v>
      </c>
      <c r="P26" s="198">
        <v>20.54</v>
      </c>
      <c r="Q26" s="198">
        <v>4.8</v>
      </c>
      <c r="R26" s="198">
        <v>10.88</v>
      </c>
      <c r="S26" s="198">
        <v>6.07</v>
      </c>
      <c r="T26" s="198">
        <v>0</v>
      </c>
      <c r="U26" s="198">
        <v>2.69</v>
      </c>
      <c r="V26" s="198">
        <v>0</v>
      </c>
      <c r="W26" s="198">
        <v>0</v>
      </c>
      <c r="X26" s="198">
        <v>50.44</v>
      </c>
      <c r="Y26" s="198">
        <v>511.74</v>
      </c>
      <c r="Z26" s="198">
        <v>40.409999999999997</v>
      </c>
      <c r="AA26" s="198">
        <v>25.27</v>
      </c>
      <c r="AB26" s="198">
        <v>0</v>
      </c>
      <c r="AC26" s="198">
        <v>20.68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52.9</v>
      </c>
      <c r="AJ26" s="198">
        <v>0</v>
      </c>
      <c r="AK26" s="198">
        <v>23.62</v>
      </c>
      <c r="AL26" s="198">
        <v>0</v>
      </c>
      <c r="AM26" s="198">
        <v>34.24</v>
      </c>
      <c r="AN26" s="198">
        <v>0</v>
      </c>
      <c r="AO26" s="198">
        <v>252.15</v>
      </c>
      <c r="AP26" s="198">
        <v>0</v>
      </c>
    </row>
    <row r="27" spans="1:42">
      <c r="A27" t="s">
        <v>69</v>
      </c>
      <c r="B27" s="198">
        <v>0</v>
      </c>
      <c r="C27" s="198">
        <v>19.600000000000001</v>
      </c>
      <c r="D27" s="198">
        <v>0</v>
      </c>
      <c r="E27" s="198">
        <v>0</v>
      </c>
      <c r="F27" s="198">
        <v>30.52</v>
      </c>
      <c r="G27" s="198">
        <v>0</v>
      </c>
      <c r="H27" s="198">
        <v>0</v>
      </c>
      <c r="I27" s="198">
        <v>39.950000000000003</v>
      </c>
      <c r="J27" s="198">
        <v>0</v>
      </c>
      <c r="K27" s="198">
        <v>109.25</v>
      </c>
      <c r="L27" s="198">
        <v>-142.08000000000001</v>
      </c>
      <c r="M27" s="198">
        <v>2.77</v>
      </c>
      <c r="N27" s="198">
        <v>2.25</v>
      </c>
      <c r="O27" s="198">
        <v>3.18</v>
      </c>
      <c r="P27" s="198">
        <v>0.89</v>
      </c>
      <c r="Q27" s="198">
        <v>0.42</v>
      </c>
      <c r="R27" s="198">
        <v>0.81</v>
      </c>
      <c r="S27" s="198">
        <v>0.5</v>
      </c>
      <c r="T27" s="198">
        <v>0</v>
      </c>
      <c r="U27" s="198">
        <v>2.69</v>
      </c>
      <c r="V27" s="198">
        <v>0</v>
      </c>
      <c r="W27" s="198">
        <v>0</v>
      </c>
      <c r="X27" s="198">
        <v>15.37</v>
      </c>
      <c r="Y27" s="198">
        <v>511.74</v>
      </c>
      <c r="Z27" s="198">
        <v>5.16</v>
      </c>
      <c r="AA27" s="198">
        <v>1.72</v>
      </c>
      <c r="AB27" s="198">
        <v>0</v>
      </c>
      <c r="AC27" s="198">
        <v>20.68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52.9</v>
      </c>
      <c r="AJ27" s="198">
        <v>0</v>
      </c>
      <c r="AK27" s="198">
        <v>0</v>
      </c>
      <c r="AL27" s="198">
        <v>0</v>
      </c>
      <c r="AM27" s="198">
        <v>34.24</v>
      </c>
      <c r="AN27" s="198">
        <v>0</v>
      </c>
      <c r="AO27" s="198">
        <v>252.15</v>
      </c>
      <c r="AP27" s="198">
        <v>0</v>
      </c>
    </row>
    <row r="28" spans="1:42">
      <c r="A28" t="s">
        <v>70</v>
      </c>
      <c r="B28" s="198">
        <v>0</v>
      </c>
      <c r="C28" s="198">
        <v>19.600000000000001</v>
      </c>
      <c r="D28" s="198">
        <v>0</v>
      </c>
      <c r="E28" s="198">
        <v>0</v>
      </c>
      <c r="F28" s="198">
        <v>30.52</v>
      </c>
      <c r="G28" s="198">
        <v>0</v>
      </c>
      <c r="H28" s="198">
        <v>0</v>
      </c>
      <c r="I28" s="198">
        <v>39.950000000000003</v>
      </c>
      <c r="J28" s="198">
        <v>0</v>
      </c>
      <c r="K28" s="198">
        <v>46.01</v>
      </c>
      <c r="L28" s="198">
        <v>-124.95</v>
      </c>
      <c r="M28" s="198">
        <v>2.77</v>
      </c>
      <c r="N28" s="198">
        <v>2.25</v>
      </c>
      <c r="O28" s="198">
        <v>3.18</v>
      </c>
      <c r="P28" s="198">
        <v>0.89</v>
      </c>
      <c r="Q28" s="198">
        <v>0.42</v>
      </c>
      <c r="R28" s="198">
        <v>0.81</v>
      </c>
      <c r="S28" s="198">
        <v>0.5</v>
      </c>
      <c r="T28" s="198">
        <v>0</v>
      </c>
      <c r="U28" s="198">
        <v>2.69</v>
      </c>
      <c r="V28" s="198">
        <v>0</v>
      </c>
      <c r="W28" s="198">
        <v>0</v>
      </c>
      <c r="X28" s="198">
        <v>2.81</v>
      </c>
      <c r="Y28" s="198">
        <v>511.74</v>
      </c>
      <c r="Z28" s="198">
        <v>5.16</v>
      </c>
      <c r="AA28" s="198">
        <v>1.72</v>
      </c>
      <c r="AB28" s="198">
        <v>0</v>
      </c>
      <c r="AC28" s="198">
        <v>20.68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52.9</v>
      </c>
      <c r="AJ28" s="198">
        <v>0</v>
      </c>
      <c r="AK28" s="198">
        <v>0</v>
      </c>
      <c r="AL28" s="198">
        <v>0</v>
      </c>
      <c r="AM28" s="198">
        <v>34.24</v>
      </c>
      <c r="AN28" s="198">
        <v>0</v>
      </c>
      <c r="AO28" s="198">
        <v>252.15</v>
      </c>
      <c r="AP28" s="198">
        <v>0</v>
      </c>
    </row>
    <row r="29" spans="1:42">
      <c r="A29" t="s">
        <v>71</v>
      </c>
      <c r="B29" s="198">
        <v>0</v>
      </c>
      <c r="C29" s="198">
        <v>19.600000000000001</v>
      </c>
      <c r="D29" s="198">
        <v>0</v>
      </c>
      <c r="E29" s="198">
        <v>0</v>
      </c>
      <c r="F29" s="198">
        <v>30.52</v>
      </c>
      <c r="G29" s="198">
        <v>0</v>
      </c>
      <c r="H29" s="198">
        <v>0</v>
      </c>
      <c r="I29" s="198">
        <v>39.950000000000003</v>
      </c>
      <c r="J29" s="198">
        <v>0</v>
      </c>
      <c r="K29" s="198">
        <v>22.56</v>
      </c>
      <c r="L29" s="198">
        <v>-109.55</v>
      </c>
      <c r="M29" s="198">
        <v>2.77</v>
      </c>
      <c r="N29" s="198">
        <v>2.25</v>
      </c>
      <c r="O29" s="198">
        <v>3.18</v>
      </c>
      <c r="P29" s="198">
        <v>0.89</v>
      </c>
      <c r="Q29" s="198">
        <v>0.42</v>
      </c>
      <c r="R29" s="198">
        <v>0.84</v>
      </c>
      <c r="S29" s="198">
        <v>0.51</v>
      </c>
      <c r="T29" s="198">
        <v>0</v>
      </c>
      <c r="U29" s="198">
        <v>2.69</v>
      </c>
      <c r="V29" s="198">
        <v>0</v>
      </c>
      <c r="W29" s="198">
        <v>0</v>
      </c>
      <c r="X29" s="198">
        <v>2.81</v>
      </c>
      <c r="Y29" s="198">
        <v>511.74</v>
      </c>
      <c r="Z29" s="198">
        <v>5.16</v>
      </c>
      <c r="AA29" s="198">
        <v>1.72</v>
      </c>
      <c r="AB29" s="198">
        <v>0</v>
      </c>
      <c r="AC29" s="198">
        <v>20.68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52.9</v>
      </c>
      <c r="AJ29" s="198">
        <v>0</v>
      </c>
      <c r="AK29" s="198">
        <v>0</v>
      </c>
      <c r="AL29" s="198">
        <v>0</v>
      </c>
      <c r="AM29" s="198">
        <v>34.24</v>
      </c>
      <c r="AN29" s="198">
        <v>0</v>
      </c>
      <c r="AO29" s="198">
        <v>252.15</v>
      </c>
      <c r="AP29" s="198">
        <v>0</v>
      </c>
    </row>
    <row r="30" spans="1:42">
      <c r="A30" t="s">
        <v>72</v>
      </c>
      <c r="B30" s="198">
        <v>0</v>
      </c>
      <c r="C30" s="198">
        <v>19.600000000000001</v>
      </c>
      <c r="D30" s="198">
        <v>0</v>
      </c>
      <c r="E30" s="198">
        <v>0</v>
      </c>
      <c r="F30" s="198">
        <v>30.52</v>
      </c>
      <c r="G30" s="198">
        <v>0</v>
      </c>
      <c r="H30" s="198">
        <v>0</v>
      </c>
      <c r="I30" s="198">
        <v>39.950000000000003</v>
      </c>
      <c r="J30" s="198">
        <v>0</v>
      </c>
      <c r="K30" s="198">
        <v>22.56</v>
      </c>
      <c r="L30" s="198">
        <v>-174.6</v>
      </c>
      <c r="M30" s="198">
        <v>2.77</v>
      </c>
      <c r="N30" s="198">
        <v>2.25</v>
      </c>
      <c r="O30" s="198">
        <v>3.18</v>
      </c>
      <c r="P30" s="198">
        <v>0.89</v>
      </c>
      <c r="Q30" s="198">
        <v>0.42</v>
      </c>
      <c r="R30" s="198">
        <v>0.81</v>
      </c>
      <c r="S30" s="198">
        <v>0.51</v>
      </c>
      <c r="T30" s="198">
        <v>0</v>
      </c>
      <c r="U30" s="198">
        <v>2.69</v>
      </c>
      <c r="V30" s="198">
        <v>0</v>
      </c>
      <c r="W30" s="198">
        <v>0</v>
      </c>
      <c r="X30" s="198">
        <v>2.81</v>
      </c>
      <c r="Y30" s="198">
        <v>511.74</v>
      </c>
      <c r="Z30" s="198">
        <v>5.16</v>
      </c>
      <c r="AA30" s="198">
        <v>1.72</v>
      </c>
      <c r="AB30" s="198">
        <v>0</v>
      </c>
      <c r="AC30" s="198">
        <v>20.68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52.9</v>
      </c>
      <c r="AJ30" s="198">
        <v>0</v>
      </c>
      <c r="AK30" s="198">
        <v>0</v>
      </c>
      <c r="AL30" s="198">
        <v>0</v>
      </c>
      <c r="AM30" s="198">
        <v>34.24</v>
      </c>
      <c r="AN30" s="198">
        <v>0</v>
      </c>
      <c r="AO30" s="198">
        <v>252.15</v>
      </c>
      <c r="AP30" s="198">
        <v>0</v>
      </c>
    </row>
    <row r="31" spans="1:42">
      <c r="A31" t="s">
        <v>73</v>
      </c>
      <c r="B31" s="198">
        <v>0</v>
      </c>
      <c r="C31" s="198">
        <v>19.600000000000001</v>
      </c>
      <c r="D31" s="198">
        <v>0</v>
      </c>
      <c r="E31" s="198">
        <v>0</v>
      </c>
      <c r="F31" s="198">
        <v>30.52</v>
      </c>
      <c r="G31" s="198">
        <v>0</v>
      </c>
      <c r="H31" s="198">
        <v>0</v>
      </c>
      <c r="I31" s="198">
        <v>39.47</v>
      </c>
      <c r="J31" s="198">
        <v>0</v>
      </c>
      <c r="K31" s="198">
        <v>22.56</v>
      </c>
      <c r="L31" s="198">
        <v>-181.91</v>
      </c>
      <c r="M31" s="198">
        <v>2.77</v>
      </c>
      <c r="N31" s="198">
        <v>2.25</v>
      </c>
      <c r="O31" s="198">
        <v>3.18</v>
      </c>
      <c r="P31" s="198">
        <v>0.89</v>
      </c>
      <c r="Q31" s="198">
        <v>0.42</v>
      </c>
      <c r="R31" s="198">
        <v>0.81</v>
      </c>
      <c r="S31" s="198">
        <v>0.51</v>
      </c>
      <c r="T31" s="198">
        <v>0</v>
      </c>
      <c r="U31" s="198">
        <v>2.69</v>
      </c>
      <c r="V31" s="198">
        <v>0</v>
      </c>
      <c r="W31" s="198">
        <v>0</v>
      </c>
      <c r="X31" s="198">
        <v>2.81</v>
      </c>
      <c r="Y31" s="198">
        <v>511.74</v>
      </c>
      <c r="Z31" s="198">
        <v>5.16</v>
      </c>
      <c r="AA31" s="198">
        <v>1.72</v>
      </c>
      <c r="AB31" s="198">
        <v>0</v>
      </c>
      <c r="AC31" s="198">
        <v>20.68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52.9</v>
      </c>
      <c r="AJ31" s="198">
        <v>0</v>
      </c>
      <c r="AK31" s="198">
        <v>0.32</v>
      </c>
      <c r="AL31" s="198">
        <v>0</v>
      </c>
      <c r="AM31" s="198">
        <v>34.24</v>
      </c>
      <c r="AN31" s="198">
        <v>0</v>
      </c>
      <c r="AO31" s="198">
        <v>252.15</v>
      </c>
      <c r="AP31" s="198">
        <v>0</v>
      </c>
    </row>
    <row r="32" spans="1:42">
      <c r="A32" t="s">
        <v>74</v>
      </c>
      <c r="B32" s="198">
        <v>0</v>
      </c>
      <c r="C32" s="198">
        <v>19.55</v>
      </c>
      <c r="D32" s="198">
        <v>0</v>
      </c>
      <c r="E32" s="198">
        <v>0</v>
      </c>
      <c r="F32" s="198">
        <v>30.52</v>
      </c>
      <c r="G32" s="198">
        <v>0</v>
      </c>
      <c r="H32" s="198">
        <v>0</v>
      </c>
      <c r="I32" s="198">
        <v>39.47</v>
      </c>
      <c r="J32" s="198">
        <v>0</v>
      </c>
      <c r="K32" s="198">
        <v>22.56</v>
      </c>
      <c r="L32" s="198">
        <v>-159.75</v>
      </c>
      <c r="M32" s="198">
        <v>2.77</v>
      </c>
      <c r="N32" s="198">
        <v>2.25</v>
      </c>
      <c r="O32" s="198">
        <v>3.18</v>
      </c>
      <c r="P32" s="198">
        <v>0.89</v>
      </c>
      <c r="Q32" s="198">
        <v>0.42</v>
      </c>
      <c r="R32" s="198">
        <v>0.81</v>
      </c>
      <c r="S32" s="198">
        <v>0.51</v>
      </c>
      <c r="T32" s="198">
        <v>0</v>
      </c>
      <c r="U32" s="198">
        <v>2.69</v>
      </c>
      <c r="V32" s="198">
        <v>0</v>
      </c>
      <c r="W32" s="198">
        <v>0</v>
      </c>
      <c r="X32" s="198">
        <v>2.81</v>
      </c>
      <c r="Y32" s="198">
        <v>511.74</v>
      </c>
      <c r="Z32" s="198">
        <v>5.16</v>
      </c>
      <c r="AA32" s="198">
        <v>1.72</v>
      </c>
      <c r="AB32" s="198">
        <v>0</v>
      </c>
      <c r="AC32" s="198">
        <v>20.68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52.9</v>
      </c>
      <c r="AJ32" s="198">
        <v>0</v>
      </c>
      <c r="AK32" s="198">
        <v>0</v>
      </c>
      <c r="AL32" s="198">
        <v>0</v>
      </c>
      <c r="AM32" s="198">
        <v>34.24</v>
      </c>
      <c r="AN32" s="198">
        <v>0</v>
      </c>
      <c r="AO32" s="198">
        <v>252.15</v>
      </c>
      <c r="AP32" s="198">
        <v>0</v>
      </c>
    </row>
    <row r="33" spans="1:42">
      <c r="A33" t="s">
        <v>75</v>
      </c>
      <c r="B33" s="198">
        <v>0</v>
      </c>
      <c r="C33" s="198">
        <v>19.55</v>
      </c>
      <c r="D33" s="198">
        <v>0</v>
      </c>
      <c r="E33" s="198">
        <v>0</v>
      </c>
      <c r="F33" s="198">
        <v>30.52</v>
      </c>
      <c r="G33" s="198">
        <v>0</v>
      </c>
      <c r="H33" s="198">
        <v>0</v>
      </c>
      <c r="I33" s="198">
        <v>39.47</v>
      </c>
      <c r="J33" s="198">
        <v>0</v>
      </c>
      <c r="K33" s="198">
        <v>22.56</v>
      </c>
      <c r="L33" s="198">
        <v>-141.57</v>
      </c>
      <c r="M33" s="198">
        <v>2.77</v>
      </c>
      <c r="N33" s="198">
        <v>2.25</v>
      </c>
      <c r="O33" s="198">
        <v>3.18</v>
      </c>
      <c r="P33" s="198">
        <v>0.89</v>
      </c>
      <c r="Q33" s="198">
        <v>0.42</v>
      </c>
      <c r="R33" s="198">
        <v>0.81</v>
      </c>
      <c r="S33" s="198">
        <v>0.51</v>
      </c>
      <c r="T33" s="198">
        <v>0</v>
      </c>
      <c r="U33" s="198">
        <v>2.69</v>
      </c>
      <c r="V33" s="198">
        <v>0</v>
      </c>
      <c r="W33" s="198">
        <v>0</v>
      </c>
      <c r="X33" s="198">
        <v>2.81</v>
      </c>
      <c r="Y33" s="198">
        <v>511.74</v>
      </c>
      <c r="Z33" s="198">
        <v>5.16</v>
      </c>
      <c r="AA33" s="198">
        <v>1.72</v>
      </c>
      <c r="AB33" s="198">
        <v>0</v>
      </c>
      <c r="AC33" s="198">
        <v>20.68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52.9</v>
      </c>
      <c r="AJ33" s="198">
        <v>0</v>
      </c>
      <c r="AK33" s="198">
        <v>0</v>
      </c>
      <c r="AL33" s="198">
        <v>0</v>
      </c>
      <c r="AM33" s="198">
        <v>34.24</v>
      </c>
      <c r="AN33" s="198">
        <v>0</v>
      </c>
      <c r="AO33" s="198">
        <v>252.15</v>
      </c>
      <c r="AP33" s="198">
        <v>0</v>
      </c>
    </row>
    <row r="34" spans="1:42">
      <c r="A34" t="s">
        <v>76</v>
      </c>
      <c r="B34" s="198">
        <v>0</v>
      </c>
      <c r="C34" s="198">
        <v>19.510000000000002</v>
      </c>
      <c r="D34" s="198">
        <v>0</v>
      </c>
      <c r="E34" s="198">
        <v>0</v>
      </c>
      <c r="F34" s="198">
        <v>30.52</v>
      </c>
      <c r="G34" s="198">
        <v>0</v>
      </c>
      <c r="H34" s="198">
        <v>0</v>
      </c>
      <c r="I34" s="198">
        <v>39.47</v>
      </c>
      <c r="J34" s="198">
        <v>0</v>
      </c>
      <c r="K34" s="198">
        <v>22.56</v>
      </c>
      <c r="L34" s="198">
        <v>-107.14</v>
      </c>
      <c r="M34" s="198">
        <v>2.77</v>
      </c>
      <c r="N34" s="198">
        <v>2.25</v>
      </c>
      <c r="O34" s="198">
        <v>3.18</v>
      </c>
      <c r="P34" s="198">
        <v>0.89</v>
      </c>
      <c r="Q34" s="198">
        <v>0.42</v>
      </c>
      <c r="R34" s="198">
        <v>0.81</v>
      </c>
      <c r="S34" s="198">
        <v>0.51</v>
      </c>
      <c r="T34" s="198">
        <v>0</v>
      </c>
      <c r="U34" s="198">
        <v>2.69</v>
      </c>
      <c r="V34" s="198">
        <v>0</v>
      </c>
      <c r="W34" s="198">
        <v>0</v>
      </c>
      <c r="X34" s="198">
        <v>2.81</v>
      </c>
      <c r="Y34" s="198">
        <v>511.74</v>
      </c>
      <c r="Z34" s="198">
        <v>5.16</v>
      </c>
      <c r="AA34" s="198">
        <v>1.72</v>
      </c>
      <c r="AB34" s="198">
        <v>0</v>
      </c>
      <c r="AC34" s="198">
        <v>20.68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52.9</v>
      </c>
      <c r="AJ34" s="198">
        <v>0</v>
      </c>
      <c r="AK34" s="198">
        <v>0</v>
      </c>
      <c r="AL34" s="198">
        <v>0</v>
      </c>
      <c r="AM34" s="198">
        <v>34.24</v>
      </c>
      <c r="AN34" s="198">
        <v>0</v>
      </c>
      <c r="AO34" s="198">
        <v>252.15</v>
      </c>
      <c r="AP34" s="198">
        <v>0</v>
      </c>
    </row>
    <row r="35" spans="1:42">
      <c r="A35" t="s">
        <v>77</v>
      </c>
      <c r="B35" s="198">
        <v>0</v>
      </c>
      <c r="C35" s="198">
        <v>19.510000000000002</v>
      </c>
      <c r="D35" s="198">
        <v>0</v>
      </c>
      <c r="E35" s="198">
        <v>0</v>
      </c>
      <c r="F35" s="198">
        <v>30.52</v>
      </c>
      <c r="G35" s="198">
        <v>0</v>
      </c>
      <c r="H35" s="198">
        <v>0</v>
      </c>
      <c r="I35" s="198">
        <v>39.47</v>
      </c>
      <c r="J35" s="198">
        <v>0</v>
      </c>
      <c r="K35" s="198">
        <v>22.56</v>
      </c>
      <c r="L35" s="198">
        <v>-162.77000000000001</v>
      </c>
      <c r="M35" s="198">
        <v>2.77</v>
      </c>
      <c r="N35" s="198">
        <v>2.25</v>
      </c>
      <c r="O35" s="198">
        <v>3.18</v>
      </c>
      <c r="P35" s="198">
        <v>0.89</v>
      </c>
      <c r="Q35" s="198">
        <v>0.42</v>
      </c>
      <c r="R35" s="198">
        <v>0.81</v>
      </c>
      <c r="S35" s="198">
        <v>0.51</v>
      </c>
      <c r="T35" s="198">
        <v>0</v>
      </c>
      <c r="U35" s="198">
        <v>2.69</v>
      </c>
      <c r="V35" s="198">
        <v>0</v>
      </c>
      <c r="W35" s="198">
        <v>0</v>
      </c>
      <c r="X35" s="198">
        <v>2.81</v>
      </c>
      <c r="Y35" s="198">
        <v>511.74</v>
      </c>
      <c r="Z35" s="198">
        <v>5.16</v>
      </c>
      <c r="AA35" s="198">
        <v>1.72</v>
      </c>
      <c r="AB35" s="198">
        <v>0</v>
      </c>
      <c r="AC35" s="198">
        <v>20.68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52.9</v>
      </c>
      <c r="AJ35" s="198">
        <v>0</v>
      </c>
      <c r="AK35" s="198">
        <v>0</v>
      </c>
      <c r="AL35" s="198">
        <v>0</v>
      </c>
      <c r="AM35" s="198">
        <v>34.24</v>
      </c>
      <c r="AN35" s="198">
        <v>0</v>
      </c>
      <c r="AO35" s="198">
        <v>258.38</v>
      </c>
      <c r="AP35" s="198">
        <v>0</v>
      </c>
    </row>
    <row r="36" spans="1:42">
      <c r="A36" t="s">
        <v>78</v>
      </c>
      <c r="B36" s="198">
        <v>0</v>
      </c>
      <c r="C36" s="198">
        <v>19.510000000000002</v>
      </c>
      <c r="D36" s="198">
        <v>0</v>
      </c>
      <c r="E36" s="198">
        <v>0</v>
      </c>
      <c r="F36" s="198">
        <v>30.52</v>
      </c>
      <c r="G36" s="198">
        <v>0</v>
      </c>
      <c r="H36" s="198">
        <v>0</v>
      </c>
      <c r="I36" s="198">
        <v>39.47</v>
      </c>
      <c r="J36" s="198">
        <v>0</v>
      </c>
      <c r="K36" s="198">
        <v>22.56</v>
      </c>
      <c r="L36" s="198">
        <v>-162.77000000000001</v>
      </c>
      <c r="M36" s="198">
        <v>2.77</v>
      </c>
      <c r="N36" s="198">
        <v>2.25</v>
      </c>
      <c r="O36" s="198">
        <v>3.18</v>
      </c>
      <c r="P36" s="198">
        <v>0.89</v>
      </c>
      <c r="Q36" s="198">
        <v>0.42</v>
      </c>
      <c r="R36" s="198">
        <v>0.81</v>
      </c>
      <c r="S36" s="198">
        <v>0.51</v>
      </c>
      <c r="T36" s="198">
        <v>0</v>
      </c>
      <c r="U36" s="198">
        <v>2.69</v>
      </c>
      <c r="V36" s="198">
        <v>0</v>
      </c>
      <c r="W36" s="198">
        <v>0</v>
      </c>
      <c r="X36" s="198">
        <v>2.81</v>
      </c>
      <c r="Y36" s="198">
        <v>511.74</v>
      </c>
      <c r="Z36" s="198">
        <v>5.16</v>
      </c>
      <c r="AA36" s="198">
        <v>1.72</v>
      </c>
      <c r="AB36" s="198">
        <v>0</v>
      </c>
      <c r="AC36" s="198">
        <v>20.68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52.9</v>
      </c>
      <c r="AJ36" s="198">
        <v>0</v>
      </c>
      <c r="AK36" s="198">
        <v>0</v>
      </c>
      <c r="AL36" s="198">
        <v>0</v>
      </c>
      <c r="AM36" s="198">
        <v>34.24</v>
      </c>
      <c r="AN36" s="198">
        <v>0</v>
      </c>
      <c r="AO36" s="198">
        <v>258.38</v>
      </c>
      <c r="AP36" s="198">
        <v>0</v>
      </c>
    </row>
    <row r="37" spans="1:42">
      <c r="A37" t="s">
        <v>79</v>
      </c>
      <c r="B37" s="198">
        <v>0</v>
      </c>
      <c r="C37" s="198">
        <v>19.510000000000002</v>
      </c>
      <c r="D37" s="198">
        <v>0</v>
      </c>
      <c r="E37" s="198">
        <v>0</v>
      </c>
      <c r="F37" s="198">
        <v>30.52</v>
      </c>
      <c r="G37" s="198">
        <v>0</v>
      </c>
      <c r="H37" s="198">
        <v>0</v>
      </c>
      <c r="I37" s="198">
        <v>39.47</v>
      </c>
      <c r="J37" s="198">
        <v>0</v>
      </c>
      <c r="K37" s="198">
        <v>22.56</v>
      </c>
      <c r="L37" s="198">
        <v>-162.77000000000001</v>
      </c>
      <c r="M37" s="198">
        <v>2.77</v>
      </c>
      <c r="N37" s="198">
        <v>2.25</v>
      </c>
      <c r="O37" s="198">
        <v>3.18</v>
      </c>
      <c r="P37" s="198">
        <v>0.89</v>
      </c>
      <c r="Q37" s="198">
        <v>0.42</v>
      </c>
      <c r="R37" s="198">
        <v>0.81</v>
      </c>
      <c r="S37" s="198">
        <v>0.51</v>
      </c>
      <c r="T37" s="198">
        <v>0</v>
      </c>
      <c r="U37" s="198">
        <v>2.69</v>
      </c>
      <c r="V37" s="198">
        <v>0</v>
      </c>
      <c r="W37" s="198">
        <v>0</v>
      </c>
      <c r="X37" s="198">
        <v>2.81</v>
      </c>
      <c r="Y37" s="198">
        <v>511.74</v>
      </c>
      <c r="Z37" s="198">
        <v>5.16</v>
      </c>
      <c r="AA37" s="198">
        <v>1.72</v>
      </c>
      <c r="AB37" s="198">
        <v>0</v>
      </c>
      <c r="AC37" s="198">
        <v>20.68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52.9</v>
      </c>
      <c r="AJ37" s="198">
        <v>0</v>
      </c>
      <c r="AK37" s="198">
        <v>0</v>
      </c>
      <c r="AL37" s="198">
        <v>0</v>
      </c>
      <c r="AM37" s="198">
        <v>34.24</v>
      </c>
      <c r="AN37" s="198">
        <v>0</v>
      </c>
      <c r="AO37" s="198">
        <v>258.38</v>
      </c>
      <c r="AP37" s="198">
        <v>0</v>
      </c>
    </row>
    <row r="38" spans="1:42">
      <c r="A38" t="s">
        <v>80</v>
      </c>
      <c r="B38" s="198">
        <v>0</v>
      </c>
      <c r="C38" s="198">
        <v>19.46</v>
      </c>
      <c r="D38" s="198">
        <v>0</v>
      </c>
      <c r="E38" s="198">
        <v>0</v>
      </c>
      <c r="F38" s="198">
        <v>30.52</v>
      </c>
      <c r="G38" s="198">
        <v>0</v>
      </c>
      <c r="H38" s="198">
        <v>0</v>
      </c>
      <c r="I38" s="198">
        <v>39.47</v>
      </c>
      <c r="J38" s="198">
        <v>0</v>
      </c>
      <c r="K38" s="198">
        <v>22.56</v>
      </c>
      <c r="L38" s="198">
        <v>-162.77000000000001</v>
      </c>
      <c r="M38" s="198">
        <v>2.77</v>
      </c>
      <c r="N38" s="198">
        <v>2.25</v>
      </c>
      <c r="O38" s="198">
        <v>3.18</v>
      </c>
      <c r="P38" s="198">
        <v>0.89</v>
      </c>
      <c r="Q38" s="198">
        <v>0.42</v>
      </c>
      <c r="R38" s="198">
        <v>0.81</v>
      </c>
      <c r="S38" s="198">
        <v>0.51</v>
      </c>
      <c r="T38" s="198">
        <v>0</v>
      </c>
      <c r="U38" s="198">
        <v>2.69</v>
      </c>
      <c r="V38" s="198">
        <v>0</v>
      </c>
      <c r="W38" s="198">
        <v>0</v>
      </c>
      <c r="X38" s="198">
        <v>2.81</v>
      </c>
      <c r="Y38" s="198">
        <v>511.74</v>
      </c>
      <c r="Z38" s="198">
        <v>5.16</v>
      </c>
      <c r="AA38" s="198">
        <v>1.72</v>
      </c>
      <c r="AB38" s="198">
        <v>0</v>
      </c>
      <c r="AC38" s="198">
        <v>20.68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52.9</v>
      </c>
      <c r="AJ38" s="198">
        <v>0</v>
      </c>
      <c r="AK38" s="198">
        <v>0</v>
      </c>
      <c r="AL38" s="198">
        <v>0</v>
      </c>
      <c r="AM38" s="198">
        <v>34.24</v>
      </c>
      <c r="AN38" s="198">
        <v>0</v>
      </c>
      <c r="AO38" s="198">
        <v>258.38</v>
      </c>
      <c r="AP38" s="198">
        <v>0</v>
      </c>
    </row>
    <row r="39" spans="1:42">
      <c r="A39" t="s">
        <v>81</v>
      </c>
      <c r="B39" s="198">
        <v>0</v>
      </c>
      <c r="C39" s="198">
        <v>19.46</v>
      </c>
      <c r="D39" s="198">
        <v>0</v>
      </c>
      <c r="E39" s="198">
        <v>0</v>
      </c>
      <c r="F39" s="198">
        <v>30.52</v>
      </c>
      <c r="G39" s="198">
        <v>0</v>
      </c>
      <c r="H39" s="198">
        <v>0</v>
      </c>
      <c r="I39" s="198">
        <v>39.47</v>
      </c>
      <c r="J39" s="198">
        <v>0</v>
      </c>
      <c r="K39" s="198">
        <v>22.56</v>
      </c>
      <c r="L39" s="198">
        <v>-162.77000000000001</v>
      </c>
      <c r="M39" s="198">
        <v>2.77</v>
      </c>
      <c r="N39" s="198">
        <v>2.25</v>
      </c>
      <c r="O39" s="198">
        <v>3.18</v>
      </c>
      <c r="P39" s="198">
        <v>0.89</v>
      </c>
      <c r="Q39" s="198">
        <v>0.42</v>
      </c>
      <c r="R39" s="198">
        <v>0.81</v>
      </c>
      <c r="S39" s="198">
        <v>0.51</v>
      </c>
      <c r="T39" s="198">
        <v>0</v>
      </c>
      <c r="U39" s="198">
        <v>2.69</v>
      </c>
      <c r="V39" s="198">
        <v>0</v>
      </c>
      <c r="W39" s="198">
        <v>0</v>
      </c>
      <c r="X39" s="198">
        <v>2.81</v>
      </c>
      <c r="Y39" s="198">
        <v>511.74</v>
      </c>
      <c r="Z39" s="198">
        <v>5.16</v>
      </c>
      <c r="AA39" s="198">
        <v>1.72</v>
      </c>
      <c r="AB39" s="198">
        <v>0</v>
      </c>
      <c r="AC39" s="198">
        <v>20.68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52.9</v>
      </c>
      <c r="AJ39" s="198">
        <v>0</v>
      </c>
      <c r="AK39" s="198">
        <v>0</v>
      </c>
      <c r="AL39" s="198">
        <v>0</v>
      </c>
      <c r="AM39" s="198">
        <v>34.24</v>
      </c>
      <c r="AN39" s="198">
        <v>0</v>
      </c>
      <c r="AO39" s="198">
        <v>258.38</v>
      </c>
      <c r="AP39" s="198">
        <v>0</v>
      </c>
    </row>
    <row r="40" spans="1:42">
      <c r="A40" t="s">
        <v>82</v>
      </c>
      <c r="B40" s="198">
        <v>0</v>
      </c>
      <c r="C40" s="198">
        <v>19.46</v>
      </c>
      <c r="D40" s="198">
        <v>0</v>
      </c>
      <c r="E40" s="198">
        <v>0</v>
      </c>
      <c r="F40" s="198">
        <v>30.52</v>
      </c>
      <c r="G40" s="198">
        <v>0</v>
      </c>
      <c r="H40" s="198">
        <v>0</v>
      </c>
      <c r="I40" s="198">
        <v>39.47</v>
      </c>
      <c r="J40" s="198">
        <v>0</v>
      </c>
      <c r="K40" s="198">
        <v>22.56</v>
      </c>
      <c r="L40" s="198">
        <v>-162.77000000000001</v>
      </c>
      <c r="M40" s="198">
        <v>2.77</v>
      </c>
      <c r="N40" s="198">
        <v>2.25</v>
      </c>
      <c r="O40" s="198">
        <v>3.18</v>
      </c>
      <c r="P40" s="198">
        <v>0.89</v>
      </c>
      <c r="Q40" s="198">
        <v>0.42</v>
      </c>
      <c r="R40" s="198">
        <v>0.81</v>
      </c>
      <c r="S40" s="198">
        <v>0.51</v>
      </c>
      <c r="T40" s="198">
        <v>0</v>
      </c>
      <c r="U40" s="198">
        <v>2.69</v>
      </c>
      <c r="V40" s="198">
        <v>0</v>
      </c>
      <c r="W40" s="198">
        <v>0</v>
      </c>
      <c r="X40" s="198">
        <v>2.81</v>
      </c>
      <c r="Y40" s="198">
        <v>511.74</v>
      </c>
      <c r="Z40" s="198">
        <v>5.16</v>
      </c>
      <c r="AA40" s="198">
        <v>1.72</v>
      </c>
      <c r="AB40" s="198">
        <v>0</v>
      </c>
      <c r="AC40" s="198">
        <v>22.62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52.9</v>
      </c>
      <c r="AJ40" s="198">
        <v>0</v>
      </c>
      <c r="AK40" s="198">
        <v>0</v>
      </c>
      <c r="AL40" s="198">
        <v>0</v>
      </c>
      <c r="AM40" s="198">
        <v>34.24</v>
      </c>
      <c r="AN40" s="198">
        <v>0</v>
      </c>
      <c r="AO40" s="198">
        <v>258.38</v>
      </c>
      <c r="AP40" s="198">
        <v>0</v>
      </c>
    </row>
    <row r="41" spans="1:42">
      <c r="A41" t="s">
        <v>83</v>
      </c>
      <c r="B41" s="198">
        <v>0</v>
      </c>
      <c r="C41" s="198">
        <v>19.46</v>
      </c>
      <c r="D41" s="198">
        <v>0</v>
      </c>
      <c r="E41" s="198">
        <v>0</v>
      </c>
      <c r="F41" s="198">
        <v>30.52</v>
      </c>
      <c r="G41" s="198">
        <v>0</v>
      </c>
      <c r="H41" s="198">
        <v>0</v>
      </c>
      <c r="I41" s="198">
        <v>39.47</v>
      </c>
      <c r="J41" s="198">
        <v>0</v>
      </c>
      <c r="K41" s="198">
        <v>22.56</v>
      </c>
      <c r="L41" s="198">
        <v>-162.77000000000001</v>
      </c>
      <c r="M41" s="198">
        <v>2.77</v>
      </c>
      <c r="N41" s="198">
        <v>2.25</v>
      </c>
      <c r="O41" s="198">
        <v>3.18</v>
      </c>
      <c r="P41" s="198">
        <v>0.89</v>
      </c>
      <c r="Q41" s="198">
        <v>0.42</v>
      </c>
      <c r="R41" s="198">
        <v>0.81</v>
      </c>
      <c r="S41" s="198">
        <v>0.51</v>
      </c>
      <c r="T41" s="198">
        <v>0</v>
      </c>
      <c r="U41" s="198">
        <v>2.69</v>
      </c>
      <c r="V41" s="198">
        <v>0</v>
      </c>
      <c r="W41" s="198">
        <v>0</v>
      </c>
      <c r="X41" s="198">
        <v>2.81</v>
      </c>
      <c r="Y41" s="198">
        <v>511.74</v>
      </c>
      <c r="Z41" s="198">
        <v>5.16</v>
      </c>
      <c r="AA41" s="198">
        <v>1.72</v>
      </c>
      <c r="AB41" s="198">
        <v>0</v>
      </c>
      <c r="AC41" s="198">
        <v>22.62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52.9</v>
      </c>
      <c r="AJ41" s="198">
        <v>0</v>
      </c>
      <c r="AK41" s="198">
        <v>0</v>
      </c>
      <c r="AL41" s="198">
        <v>0</v>
      </c>
      <c r="AM41" s="198">
        <v>34.24</v>
      </c>
      <c r="AN41" s="198">
        <v>0</v>
      </c>
      <c r="AO41" s="198">
        <v>258.38</v>
      </c>
      <c r="AP41" s="198">
        <v>0</v>
      </c>
    </row>
    <row r="42" spans="1:42">
      <c r="A42" t="s">
        <v>84</v>
      </c>
      <c r="B42" s="198">
        <v>0</v>
      </c>
      <c r="C42" s="198">
        <v>19.46</v>
      </c>
      <c r="D42" s="198">
        <v>0</v>
      </c>
      <c r="E42" s="198">
        <v>0</v>
      </c>
      <c r="F42" s="198">
        <v>30.52</v>
      </c>
      <c r="G42" s="198">
        <v>0</v>
      </c>
      <c r="H42" s="198">
        <v>0</v>
      </c>
      <c r="I42" s="198">
        <v>39.47</v>
      </c>
      <c r="J42" s="198">
        <v>0</v>
      </c>
      <c r="K42" s="198">
        <v>22.56</v>
      </c>
      <c r="L42" s="198">
        <v>-162.77000000000001</v>
      </c>
      <c r="M42" s="198">
        <v>2.77</v>
      </c>
      <c r="N42" s="198">
        <v>2.25</v>
      </c>
      <c r="O42" s="198">
        <v>3.18</v>
      </c>
      <c r="P42" s="198">
        <v>0.89</v>
      </c>
      <c r="Q42" s="198">
        <v>0.42</v>
      </c>
      <c r="R42" s="198">
        <v>0.81</v>
      </c>
      <c r="S42" s="198">
        <v>0.51</v>
      </c>
      <c r="T42" s="198">
        <v>0</v>
      </c>
      <c r="U42" s="198">
        <v>2.69</v>
      </c>
      <c r="V42" s="198">
        <v>0</v>
      </c>
      <c r="W42" s="198">
        <v>0</v>
      </c>
      <c r="X42" s="198">
        <v>2.81</v>
      </c>
      <c r="Y42" s="198">
        <v>511.74</v>
      </c>
      <c r="Z42" s="198">
        <v>5.16</v>
      </c>
      <c r="AA42" s="198">
        <v>1.72</v>
      </c>
      <c r="AB42" s="198">
        <v>0</v>
      </c>
      <c r="AC42" s="198">
        <v>22.62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52.9</v>
      </c>
      <c r="AJ42" s="198">
        <v>0</v>
      </c>
      <c r="AK42" s="198">
        <v>0</v>
      </c>
      <c r="AL42" s="198">
        <v>0</v>
      </c>
      <c r="AM42" s="198">
        <v>34.24</v>
      </c>
      <c r="AN42" s="198">
        <v>0</v>
      </c>
      <c r="AO42" s="198">
        <v>258.38</v>
      </c>
      <c r="AP42" s="198">
        <v>0</v>
      </c>
    </row>
    <row r="43" spans="1:42">
      <c r="A43" t="s">
        <v>85</v>
      </c>
      <c r="B43" s="198">
        <v>0</v>
      </c>
      <c r="C43" s="198">
        <v>19.46</v>
      </c>
      <c r="D43" s="198">
        <v>0</v>
      </c>
      <c r="E43" s="198">
        <v>0</v>
      </c>
      <c r="F43" s="198">
        <v>30.52</v>
      </c>
      <c r="G43" s="198">
        <v>0</v>
      </c>
      <c r="H43" s="198">
        <v>0</v>
      </c>
      <c r="I43" s="198">
        <v>39.229999999999997</v>
      </c>
      <c r="J43" s="198">
        <v>0</v>
      </c>
      <c r="K43" s="198">
        <v>22.56</v>
      </c>
      <c r="L43" s="198">
        <v>-162.77000000000001</v>
      </c>
      <c r="M43" s="198">
        <v>2.77</v>
      </c>
      <c r="N43" s="198">
        <v>2.25</v>
      </c>
      <c r="O43" s="198">
        <v>3.18</v>
      </c>
      <c r="P43" s="198">
        <v>0.89</v>
      </c>
      <c r="Q43" s="198">
        <v>0.42</v>
      </c>
      <c r="R43" s="198">
        <v>0.81</v>
      </c>
      <c r="S43" s="198">
        <v>0.51</v>
      </c>
      <c r="T43" s="198">
        <v>0</v>
      </c>
      <c r="U43" s="198">
        <v>2.69</v>
      </c>
      <c r="V43" s="198">
        <v>0</v>
      </c>
      <c r="W43" s="198">
        <v>0</v>
      </c>
      <c r="X43" s="198">
        <v>2.81</v>
      </c>
      <c r="Y43" s="198">
        <v>511.74</v>
      </c>
      <c r="Z43" s="198">
        <v>5.16</v>
      </c>
      <c r="AA43" s="198">
        <v>1.72</v>
      </c>
      <c r="AB43" s="198">
        <v>0</v>
      </c>
      <c r="AC43" s="198">
        <v>22.62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52.05</v>
      </c>
      <c r="AJ43" s="198">
        <v>0</v>
      </c>
      <c r="AK43" s="198">
        <v>0</v>
      </c>
      <c r="AL43" s="198">
        <v>0</v>
      </c>
      <c r="AM43" s="198">
        <v>34.24</v>
      </c>
      <c r="AN43" s="198">
        <v>0</v>
      </c>
      <c r="AO43" s="198">
        <v>258.38</v>
      </c>
      <c r="AP43" s="198">
        <v>0</v>
      </c>
    </row>
    <row r="44" spans="1:42">
      <c r="A44" t="s">
        <v>86</v>
      </c>
      <c r="B44" s="198">
        <v>0</v>
      </c>
      <c r="C44" s="198">
        <v>19.37</v>
      </c>
      <c r="D44" s="198">
        <v>0</v>
      </c>
      <c r="E44" s="198">
        <v>0</v>
      </c>
      <c r="F44" s="198">
        <v>30.52</v>
      </c>
      <c r="G44" s="198">
        <v>0</v>
      </c>
      <c r="H44" s="198">
        <v>0</v>
      </c>
      <c r="I44" s="198">
        <v>39.229999999999997</v>
      </c>
      <c r="J44" s="198">
        <v>0</v>
      </c>
      <c r="K44" s="198">
        <v>22.56</v>
      </c>
      <c r="L44" s="198">
        <v>-162.77000000000001</v>
      </c>
      <c r="M44" s="198">
        <v>2.77</v>
      </c>
      <c r="N44" s="198">
        <v>2.25</v>
      </c>
      <c r="O44" s="198">
        <v>3.18</v>
      </c>
      <c r="P44" s="198">
        <v>0.89</v>
      </c>
      <c r="Q44" s="198">
        <v>0.42</v>
      </c>
      <c r="R44" s="198">
        <v>0.81</v>
      </c>
      <c r="S44" s="198">
        <v>0.51</v>
      </c>
      <c r="T44" s="198">
        <v>0</v>
      </c>
      <c r="U44" s="198">
        <v>2.69</v>
      </c>
      <c r="V44" s="198">
        <v>0</v>
      </c>
      <c r="W44" s="198">
        <v>0</v>
      </c>
      <c r="X44" s="198">
        <v>2.81</v>
      </c>
      <c r="Y44" s="198">
        <v>511.74</v>
      </c>
      <c r="Z44" s="198">
        <v>5.16</v>
      </c>
      <c r="AA44" s="198">
        <v>1.72</v>
      </c>
      <c r="AB44" s="198">
        <v>0</v>
      </c>
      <c r="AC44" s="198">
        <v>22.62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52.05</v>
      </c>
      <c r="AJ44" s="198">
        <v>0</v>
      </c>
      <c r="AK44" s="198">
        <v>0</v>
      </c>
      <c r="AL44" s="198">
        <v>0</v>
      </c>
      <c r="AM44" s="198">
        <v>34.24</v>
      </c>
      <c r="AN44" s="198">
        <v>0</v>
      </c>
      <c r="AO44" s="198">
        <v>258.38</v>
      </c>
      <c r="AP44" s="198">
        <v>0</v>
      </c>
    </row>
    <row r="45" spans="1:42">
      <c r="A45" t="s">
        <v>87</v>
      </c>
      <c r="B45" s="198">
        <v>0</v>
      </c>
      <c r="C45" s="198">
        <v>19.37</v>
      </c>
      <c r="D45" s="198">
        <v>0</v>
      </c>
      <c r="E45" s="198">
        <v>0</v>
      </c>
      <c r="F45" s="198">
        <v>30.52</v>
      </c>
      <c r="G45" s="198">
        <v>0</v>
      </c>
      <c r="H45" s="198">
        <v>0</v>
      </c>
      <c r="I45" s="198">
        <v>39.229999999999997</v>
      </c>
      <c r="J45" s="198">
        <v>0</v>
      </c>
      <c r="K45" s="198">
        <v>22.56</v>
      </c>
      <c r="L45" s="198">
        <v>-162.77000000000001</v>
      </c>
      <c r="M45" s="198">
        <v>2.77</v>
      </c>
      <c r="N45" s="198">
        <v>2.25</v>
      </c>
      <c r="O45" s="198">
        <v>3.18</v>
      </c>
      <c r="P45" s="198">
        <v>0.89</v>
      </c>
      <c r="Q45" s="198">
        <v>0.42</v>
      </c>
      <c r="R45" s="198">
        <v>0.81</v>
      </c>
      <c r="S45" s="198">
        <v>0.51</v>
      </c>
      <c r="T45" s="198">
        <v>0</v>
      </c>
      <c r="U45" s="198">
        <v>2.69</v>
      </c>
      <c r="V45" s="198">
        <v>0</v>
      </c>
      <c r="W45" s="198">
        <v>0</v>
      </c>
      <c r="X45" s="198">
        <v>2.81</v>
      </c>
      <c r="Y45" s="198">
        <v>511.74</v>
      </c>
      <c r="Z45" s="198">
        <v>5.16</v>
      </c>
      <c r="AA45" s="198">
        <v>1.72</v>
      </c>
      <c r="AB45" s="198">
        <v>0</v>
      </c>
      <c r="AC45" s="198">
        <v>22.62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52.05</v>
      </c>
      <c r="AJ45" s="198">
        <v>0</v>
      </c>
      <c r="AK45" s="198">
        <v>0</v>
      </c>
      <c r="AL45" s="198">
        <v>0</v>
      </c>
      <c r="AM45" s="198">
        <v>34.24</v>
      </c>
      <c r="AN45" s="198">
        <v>0</v>
      </c>
      <c r="AO45" s="198">
        <v>258.38</v>
      </c>
      <c r="AP45" s="198">
        <v>0</v>
      </c>
    </row>
    <row r="46" spans="1:42">
      <c r="A46" t="s">
        <v>88</v>
      </c>
      <c r="B46" s="198">
        <v>0</v>
      </c>
      <c r="C46" s="198">
        <v>19.37</v>
      </c>
      <c r="D46" s="198">
        <v>0</v>
      </c>
      <c r="E46" s="198">
        <v>0</v>
      </c>
      <c r="F46" s="198">
        <v>30.52</v>
      </c>
      <c r="G46" s="198">
        <v>0</v>
      </c>
      <c r="H46" s="198">
        <v>0</v>
      </c>
      <c r="I46" s="198">
        <v>39.229999999999997</v>
      </c>
      <c r="J46" s="198">
        <v>0</v>
      </c>
      <c r="K46" s="198">
        <v>22.56</v>
      </c>
      <c r="L46" s="198">
        <v>-162.77000000000001</v>
      </c>
      <c r="M46" s="198">
        <v>2.77</v>
      </c>
      <c r="N46" s="198">
        <v>2.25</v>
      </c>
      <c r="O46" s="198">
        <v>3.18</v>
      </c>
      <c r="P46" s="198">
        <v>0.89</v>
      </c>
      <c r="Q46" s="198">
        <v>0.42</v>
      </c>
      <c r="R46" s="198">
        <v>0.81</v>
      </c>
      <c r="S46" s="198">
        <v>0.51</v>
      </c>
      <c r="T46" s="198">
        <v>0</v>
      </c>
      <c r="U46" s="198">
        <v>2.69</v>
      </c>
      <c r="V46" s="198">
        <v>0</v>
      </c>
      <c r="W46" s="198">
        <v>0</v>
      </c>
      <c r="X46" s="198">
        <v>2.81</v>
      </c>
      <c r="Y46" s="198">
        <v>511.74</v>
      </c>
      <c r="Z46" s="198">
        <v>5.16</v>
      </c>
      <c r="AA46" s="198">
        <v>1.72</v>
      </c>
      <c r="AB46" s="198">
        <v>0</v>
      </c>
      <c r="AC46" s="198">
        <v>22.62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52.05</v>
      </c>
      <c r="AJ46" s="198">
        <v>0</v>
      </c>
      <c r="AK46" s="198">
        <v>0</v>
      </c>
      <c r="AL46" s="198">
        <v>0</v>
      </c>
      <c r="AM46" s="198">
        <v>34.24</v>
      </c>
      <c r="AN46" s="198">
        <v>0</v>
      </c>
      <c r="AO46" s="198">
        <v>258.38</v>
      </c>
      <c r="AP46" s="198">
        <v>0</v>
      </c>
    </row>
    <row r="47" spans="1:42">
      <c r="A47" t="s">
        <v>89</v>
      </c>
      <c r="B47" s="198">
        <v>0</v>
      </c>
      <c r="C47" s="198">
        <v>19.37</v>
      </c>
      <c r="D47" s="198">
        <v>0</v>
      </c>
      <c r="E47" s="198">
        <v>0</v>
      </c>
      <c r="F47" s="198">
        <v>30.52</v>
      </c>
      <c r="G47" s="198">
        <v>0</v>
      </c>
      <c r="H47" s="198">
        <v>0</v>
      </c>
      <c r="I47" s="198">
        <v>39.229999999999997</v>
      </c>
      <c r="J47" s="198">
        <v>0</v>
      </c>
      <c r="K47" s="198">
        <v>22.24</v>
      </c>
      <c r="L47" s="198">
        <v>-153.47999999999999</v>
      </c>
      <c r="M47" s="198">
        <v>2.77</v>
      </c>
      <c r="N47" s="198">
        <v>2.25</v>
      </c>
      <c r="O47" s="198">
        <v>3.18</v>
      </c>
      <c r="P47" s="198">
        <v>0.89</v>
      </c>
      <c r="Q47" s="198">
        <v>0.42</v>
      </c>
      <c r="R47" s="198">
        <v>0.81</v>
      </c>
      <c r="S47" s="198">
        <v>0.51</v>
      </c>
      <c r="T47" s="198">
        <v>0</v>
      </c>
      <c r="U47" s="198">
        <v>2.69</v>
      </c>
      <c r="V47" s="198">
        <v>0</v>
      </c>
      <c r="W47" s="198">
        <v>0</v>
      </c>
      <c r="X47" s="198">
        <v>2.81</v>
      </c>
      <c r="Y47" s="198">
        <v>511.74</v>
      </c>
      <c r="Z47" s="198">
        <v>5.16</v>
      </c>
      <c r="AA47" s="198">
        <v>1.72</v>
      </c>
      <c r="AB47" s="198">
        <v>0</v>
      </c>
      <c r="AC47" s="198">
        <v>22.62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52.05</v>
      </c>
      <c r="AJ47" s="198">
        <v>0</v>
      </c>
      <c r="AK47" s="198">
        <v>0</v>
      </c>
      <c r="AL47" s="198">
        <v>0</v>
      </c>
      <c r="AM47" s="198">
        <v>34.24</v>
      </c>
      <c r="AN47" s="198">
        <v>0</v>
      </c>
      <c r="AO47" s="198">
        <v>258.38</v>
      </c>
      <c r="AP47" s="198">
        <v>0</v>
      </c>
    </row>
    <row r="48" spans="1:42">
      <c r="A48" t="s">
        <v>90</v>
      </c>
      <c r="B48" s="198">
        <v>0</v>
      </c>
      <c r="C48" s="198">
        <v>19.37</v>
      </c>
      <c r="D48" s="198">
        <v>0</v>
      </c>
      <c r="E48" s="198">
        <v>0</v>
      </c>
      <c r="F48" s="198">
        <v>30.52</v>
      </c>
      <c r="G48" s="198">
        <v>0</v>
      </c>
      <c r="H48" s="198">
        <v>0</v>
      </c>
      <c r="I48" s="198">
        <v>39.229999999999997</v>
      </c>
      <c r="J48" s="198">
        <v>0</v>
      </c>
      <c r="K48" s="198">
        <v>22.24</v>
      </c>
      <c r="L48" s="198">
        <v>-153.47999999999999</v>
      </c>
      <c r="M48" s="198">
        <v>2.77</v>
      </c>
      <c r="N48" s="198">
        <v>2.25</v>
      </c>
      <c r="O48" s="198">
        <v>3.18</v>
      </c>
      <c r="P48" s="198">
        <v>0.89</v>
      </c>
      <c r="Q48" s="198">
        <v>0.42</v>
      </c>
      <c r="R48" s="198">
        <v>0.81</v>
      </c>
      <c r="S48" s="198">
        <v>0.51</v>
      </c>
      <c r="T48" s="198">
        <v>0</v>
      </c>
      <c r="U48" s="198">
        <v>2.69</v>
      </c>
      <c r="V48" s="198">
        <v>0</v>
      </c>
      <c r="W48" s="198">
        <v>0</v>
      </c>
      <c r="X48" s="198">
        <v>2.81</v>
      </c>
      <c r="Y48" s="198">
        <v>511.74</v>
      </c>
      <c r="Z48" s="198">
        <v>5.16</v>
      </c>
      <c r="AA48" s="198">
        <v>1.72</v>
      </c>
      <c r="AB48" s="198">
        <v>0</v>
      </c>
      <c r="AC48" s="198">
        <v>21.32</v>
      </c>
      <c r="AD48" s="198">
        <v>0</v>
      </c>
      <c r="AE48" s="198">
        <v>0</v>
      </c>
      <c r="AF48" s="198">
        <v>0</v>
      </c>
      <c r="AG48" s="198">
        <v>0</v>
      </c>
      <c r="AH48" s="198">
        <v>16.97</v>
      </c>
      <c r="AI48" s="198">
        <v>52.05</v>
      </c>
      <c r="AJ48" s="198">
        <v>0</v>
      </c>
      <c r="AK48" s="198">
        <v>0</v>
      </c>
      <c r="AL48" s="198">
        <v>0</v>
      </c>
      <c r="AM48" s="198">
        <v>34.24</v>
      </c>
      <c r="AN48" s="198">
        <v>0</v>
      </c>
      <c r="AO48" s="198">
        <v>258.38</v>
      </c>
      <c r="AP48" s="198">
        <v>0</v>
      </c>
    </row>
    <row r="49" spans="1:42">
      <c r="A49" t="s">
        <v>91</v>
      </c>
      <c r="B49" s="198">
        <v>0</v>
      </c>
      <c r="C49" s="198">
        <v>19.37</v>
      </c>
      <c r="D49" s="198">
        <v>0</v>
      </c>
      <c r="E49" s="198">
        <v>0</v>
      </c>
      <c r="F49" s="198">
        <v>30.52</v>
      </c>
      <c r="G49" s="198">
        <v>0</v>
      </c>
      <c r="H49" s="198">
        <v>0</v>
      </c>
      <c r="I49" s="198">
        <v>39.229999999999997</v>
      </c>
      <c r="J49" s="198">
        <v>0</v>
      </c>
      <c r="K49" s="198">
        <v>22.24</v>
      </c>
      <c r="L49" s="198">
        <v>-182.18</v>
      </c>
      <c r="M49" s="198">
        <v>2.77</v>
      </c>
      <c r="N49" s="198">
        <v>2.25</v>
      </c>
      <c r="O49" s="198">
        <v>3.18</v>
      </c>
      <c r="P49" s="198">
        <v>0.89</v>
      </c>
      <c r="Q49" s="198">
        <v>0.42</v>
      </c>
      <c r="R49" s="198">
        <v>0.81</v>
      </c>
      <c r="S49" s="198">
        <v>0.51</v>
      </c>
      <c r="T49" s="198">
        <v>0</v>
      </c>
      <c r="U49" s="198">
        <v>2.69</v>
      </c>
      <c r="V49" s="198">
        <v>0</v>
      </c>
      <c r="W49" s="198">
        <v>0</v>
      </c>
      <c r="X49" s="198">
        <v>2.81</v>
      </c>
      <c r="Y49" s="198">
        <v>511.74</v>
      </c>
      <c r="Z49" s="198">
        <v>5.16</v>
      </c>
      <c r="AA49" s="198">
        <v>1.72</v>
      </c>
      <c r="AB49" s="198">
        <v>0</v>
      </c>
      <c r="AC49" s="198">
        <v>21.32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52.05</v>
      </c>
      <c r="AJ49" s="198">
        <v>0</v>
      </c>
      <c r="AK49" s="198">
        <v>0</v>
      </c>
      <c r="AL49" s="198">
        <v>0</v>
      </c>
      <c r="AM49" s="198">
        <v>34.24</v>
      </c>
      <c r="AN49" s="198">
        <v>0</v>
      </c>
      <c r="AO49" s="198">
        <v>258.38</v>
      </c>
      <c r="AP49" s="198">
        <v>0</v>
      </c>
    </row>
    <row r="50" spans="1:42">
      <c r="A50" t="s">
        <v>92</v>
      </c>
      <c r="B50" s="198">
        <v>0</v>
      </c>
      <c r="C50" s="198">
        <v>19.37</v>
      </c>
      <c r="D50" s="198">
        <v>0</v>
      </c>
      <c r="E50" s="198">
        <v>0</v>
      </c>
      <c r="F50" s="198">
        <v>30.52</v>
      </c>
      <c r="G50" s="198">
        <v>0</v>
      </c>
      <c r="H50" s="198">
        <v>0</v>
      </c>
      <c r="I50" s="198">
        <v>39.229999999999997</v>
      </c>
      <c r="J50" s="198">
        <v>0</v>
      </c>
      <c r="K50" s="198">
        <v>22.24</v>
      </c>
      <c r="L50" s="198">
        <v>-182.18</v>
      </c>
      <c r="M50" s="198">
        <v>2.77</v>
      </c>
      <c r="N50" s="198">
        <v>2.25</v>
      </c>
      <c r="O50" s="198">
        <v>3.18</v>
      </c>
      <c r="P50" s="198">
        <v>0.89</v>
      </c>
      <c r="Q50" s="198">
        <v>0.42</v>
      </c>
      <c r="R50" s="198">
        <v>0.81</v>
      </c>
      <c r="S50" s="198">
        <v>0.51</v>
      </c>
      <c r="T50" s="198">
        <v>0</v>
      </c>
      <c r="U50" s="198">
        <v>2.69</v>
      </c>
      <c r="V50" s="198">
        <v>0</v>
      </c>
      <c r="W50" s="198">
        <v>0</v>
      </c>
      <c r="X50" s="198">
        <v>2.81</v>
      </c>
      <c r="Y50" s="198">
        <v>511.74</v>
      </c>
      <c r="Z50" s="198">
        <v>5.16</v>
      </c>
      <c r="AA50" s="198">
        <v>1.72</v>
      </c>
      <c r="AB50" s="198">
        <v>0</v>
      </c>
      <c r="AC50" s="198">
        <v>21.32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52.05</v>
      </c>
      <c r="AJ50" s="198">
        <v>0</v>
      </c>
      <c r="AK50" s="198">
        <v>0</v>
      </c>
      <c r="AL50" s="198">
        <v>0</v>
      </c>
      <c r="AM50" s="198">
        <v>34.24</v>
      </c>
      <c r="AN50" s="198">
        <v>0</v>
      </c>
      <c r="AO50" s="198">
        <v>258.38</v>
      </c>
      <c r="AP50" s="198">
        <v>0</v>
      </c>
    </row>
    <row r="51" spans="1:42">
      <c r="A51" t="s">
        <v>93</v>
      </c>
      <c r="B51" s="198">
        <v>0</v>
      </c>
      <c r="C51" s="198">
        <v>19.28</v>
      </c>
      <c r="D51" s="198">
        <v>0</v>
      </c>
      <c r="E51" s="198">
        <v>0</v>
      </c>
      <c r="F51" s="198">
        <v>30.52</v>
      </c>
      <c r="G51" s="198">
        <v>0</v>
      </c>
      <c r="H51" s="198">
        <v>0</v>
      </c>
      <c r="I51" s="198">
        <v>38.75</v>
      </c>
      <c r="J51" s="198">
        <v>0</v>
      </c>
      <c r="K51" s="198">
        <v>22.24</v>
      </c>
      <c r="L51" s="198">
        <v>-153.47999999999999</v>
      </c>
      <c r="M51" s="198">
        <v>2.77</v>
      </c>
      <c r="N51" s="198">
        <v>2.25</v>
      </c>
      <c r="O51" s="198">
        <v>3.18</v>
      </c>
      <c r="P51" s="198">
        <v>0.89</v>
      </c>
      <c r="Q51" s="198">
        <v>0.42</v>
      </c>
      <c r="R51" s="198">
        <v>0.81</v>
      </c>
      <c r="S51" s="198">
        <v>0.51</v>
      </c>
      <c r="T51" s="198">
        <v>0</v>
      </c>
      <c r="U51" s="198">
        <v>2.69</v>
      </c>
      <c r="V51" s="198">
        <v>0</v>
      </c>
      <c r="W51" s="198">
        <v>0</v>
      </c>
      <c r="X51" s="198">
        <v>2.81</v>
      </c>
      <c r="Y51" s="198">
        <v>511.74</v>
      </c>
      <c r="Z51" s="198">
        <v>5.16</v>
      </c>
      <c r="AA51" s="198">
        <v>1.72</v>
      </c>
      <c r="AB51" s="198">
        <v>0</v>
      </c>
      <c r="AC51" s="198">
        <v>21.32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52.05</v>
      </c>
      <c r="AJ51" s="198">
        <v>0</v>
      </c>
      <c r="AK51" s="198">
        <v>0</v>
      </c>
      <c r="AL51" s="198">
        <v>0</v>
      </c>
      <c r="AM51" s="198">
        <v>34.24</v>
      </c>
      <c r="AN51" s="198">
        <v>0</v>
      </c>
      <c r="AO51" s="198">
        <v>258.38</v>
      </c>
      <c r="AP51" s="198">
        <v>0</v>
      </c>
    </row>
    <row r="52" spans="1:42">
      <c r="A52" t="s">
        <v>94</v>
      </c>
      <c r="B52" s="198">
        <v>0</v>
      </c>
      <c r="C52" s="198">
        <v>19.28</v>
      </c>
      <c r="D52" s="198">
        <v>0</v>
      </c>
      <c r="E52" s="198">
        <v>0</v>
      </c>
      <c r="F52" s="198">
        <v>30.52</v>
      </c>
      <c r="G52" s="198">
        <v>0</v>
      </c>
      <c r="H52" s="198">
        <v>0</v>
      </c>
      <c r="I52" s="198">
        <v>38.75</v>
      </c>
      <c r="J52" s="198">
        <v>0</v>
      </c>
      <c r="K52" s="198">
        <v>22.24</v>
      </c>
      <c r="L52" s="198">
        <v>-172.62</v>
      </c>
      <c r="M52" s="198">
        <v>2.77</v>
      </c>
      <c r="N52" s="198">
        <v>2.25</v>
      </c>
      <c r="O52" s="198">
        <v>3.18</v>
      </c>
      <c r="P52" s="198">
        <v>0.89</v>
      </c>
      <c r="Q52" s="198">
        <v>0.42</v>
      </c>
      <c r="R52" s="198">
        <v>0.81</v>
      </c>
      <c r="S52" s="198">
        <v>0.51</v>
      </c>
      <c r="T52" s="198">
        <v>0</v>
      </c>
      <c r="U52" s="198">
        <v>2.69</v>
      </c>
      <c r="V52" s="198">
        <v>0</v>
      </c>
      <c r="W52" s="198">
        <v>0</v>
      </c>
      <c r="X52" s="198">
        <v>2.81</v>
      </c>
      <c r="Y52" s="198">
        <v>511.74</v>
      </c>
      <c r="Z52" s="198">
        <v>5.16</v>
      </c>
      <c r="AA52" s="198">
        <v>1.72</v>
      </c>
      <c r="AB52" s="198">
        <v>0</v>
      </c>
      <c r="AC52" s="198">
        <v>21.32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52.05</v>
      </c>
      <c r="AJ52" s="198">
        <v>0</v>
      </c>
      <c r="AK52" s="198">
        <v>0</v>
      </c>
      <c r="AL52" s="198">
        <v>0</v>
      </c>
      <c r="AM52" s="198">
        <v>34.24</v>
      </c>
      <c r="AN52" s="198">
        <v>0</v>
      </c>
      <c r="AO52" s="198">
        <v>258.38</v>
      </c>
      <c r="AP52" s="198">
        <v>0</v>
      </c>
    </row>
    <row r="53" spans="1:42">
      <c r="A53" t="s">
        <v>95</v>
      </c>
      <c r="B53" s="198">
        <v>0</v>
      </c>
      <c r="C53" s="198">
        <v>19.28</v>
      </c>
      <c r="D53" s="198">
        <v>0</v>
      </c>
      <c r="E53" s="198">
        <v>0</v>
      </c>
      <c r="F53" s="198">
        <v>30.52</v>
      </c>
      <c r="G53" s="198">
        <v>0</v>
      </c>
      <c r="H53" s="198">
        <v>0</v>
      </c>
      <c r="I53" s="198">
        <v>38.75</v>
      </c>
      <c r="J53" s="198">
        <v>0</v>
      </c>
      <c r="K53" s="198">
        <v>22.24</v>
      </c>
      <c r="L53" s="198">
        <v>-181.22</v>
      </c>
      <c r="M53" s="198">
        <v>2.77</v>
      </c>
      <c r="N53" s="198">
        <v>2.25</v>
      </c>
      <c r="O53" s="198">
        <v>3.18</v>
      </c>
      <c r="P53" s="198">
        <v>0.89</v>
      </c>
      <c r="Q53" s="198">
        <v>0.41</v>
      </c>
      <c r="R53" s="198">
        <v>0.81</v>
      </c>
      <c r="S53" s="198">
        <v>0.51</v>
      </c>
      <c r="T53" s="198">
        <v>0</v>
      </c>
      <c r="U53" s="198">
        <v>2.69</v>
      </c>
      <c r="V53" s="198">
        <v>0</v>
      </c>
      <c r="W53" s="198">
        <v>0</v>
      </c>
      <c r="X53" s="198">
        <v>2.81</v>
      </c>
      <c r="Y53" s="198">
        <v>511.74</v>
      </c>
      <c r="Z53" s="198">
        <v>5.16</v>
      </c>
      <c r="AA53" s="198">
        <v>1.72</v>
      </c>
      <c r="AB53" s="198">
        <v>0</v>
      </c>
      <c r="AC53" s="198">
        <v>21.32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52.05</v>
      </c>
      <c r="AJ53" s="198">
        <v>0</v>
      </c>
      <c r="AK53" s="198">
        <v>0</v>
      </c>
      <c r="AL53" s="198">
        <v>0</v>
      </c>
      <c r="AM53" s="198">
        <v>34.24</v>
      </c>
      <c r="AN53" s="198">
        <v>0</v>
      </c>
      <c r="AO53" s="198">
        <v>258.38</v>
      </c>
      <c r="AP53" s="198">
        <v>0</v>
      </c>
    </row>
    <row r="54" spans="1:42">
      <c r="A54" t="s">
        <v>96</v>
      </c>
      <c r="B54" s="198">
        <v>0</v>
      </c>
      <c r="C54" s="198">
        <v>19.28</v>
      </c>
      <c r="D54" s="198">
        <v>0</v>
      </c>
      <c r="E54" s="198">
        <v>0</v>
      </c>
      <c r="F54" s="198">
        <v>30.52</v>
      </c>
      <c r="G54" s="198">
        <v>0</v>
      </c>
      <c r="H54" s="198">
        <v>0</v>
      </c>
      <c r="I54" s="198">
        <v>38.75</v>
      </c>
      <c r="J54" s="198">
        <v>0</v>
      </c>
      <c r="K54" s="198">
        <v>22.24</v>
      </c>
      <c r="L54" s="198">
        <v>-144.96</v>
      </c>
      <c r="M54" s="198">
        <v>2.77</v>
      </c>
      <c r="N54" s="198">
        <v>2.25</v>
      </c>
      <c r="O54" s="198">
        <v>3.18</v>
      </c>
      <c r="P54" s="198">
        <v>0.89</v>
      </c>
      <c r="Q54" s="198">
        <v>0.41</v>
      </c>
      <c r="R54" s="198">
        <v>0.81</v>
      </c>
      <c r="S54" s="198">
        <v>0.51</v>
      </c>
      <c r="T54" s="198">
        <v>0</v>
      </c>
      <c r="U54" s="198">
        <v>2.69</v>
      </c>
      <c r="V54" s="198">
        <v>0</v>
      </c>
      <c r="W54" s="198">
        <v>0</v>
      </c>
      <c r="X54" s="198">
        <v>2.81</v>
      </c>
      <c r="Y54" s="198">
        <v>511.74</v>
      </c>
      <c r="Z54" s="198">
        <v>5.16</v>
      </c>
      <c r="AA54" s="198">
        <v>1.72</v>
      </c>
      <c r="AB54" s="198">
        <v>0</v>
      </c>
      <c r="AC54" s="198">
        <v>21.32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52.05</v>
      </c>
      <c r="AJ54" s="198">
        <v>0</v>
      </c>
      <c r="AK54" s="198">
        <v>0</v>
      </c>
      <c r="AL54" s="198">
        <v>0</v>
      </c>
      <c r="AM54" s="198">
        <v>34.24</v>
      </c>
      <c r="AN54" s="198">
        <v>0</v>
      </c>
      <c r="AO54" s="198">
        <v>258.38</v>
      </c>
      <c r="AP54" s="198">
        <v>0</v>
      </c>
    </row>
    <row r="55" spans="1:42">
      <c r="A55" t="s">
        <v>97</v>
      </c>
      <c r="B55" s="198">
        <v>0</v>
      </c>
      <c r="C55" s="198">
        <v>19.28</v>
      </c>
      <c r="D55" s="198">
        <v>0</v>
      </c>
      <c r="E55" s="198">
        <v>0</v>
      </c>
      <c r="F55" s="198">
        <v>30.52</v>
      </c>
      <c r="G55" s="198">
        <v>0</v>
      </c>
      <c r="H55" s="198">
        <v>0</v>
      </c>
      <c r="I55" s="198">
        <v>38.51</v>
      </c>
      <c r="J55" s="198">
        <v>0</v>
      </c>
      <c r="K55" s="198">
        <v>22.24</v>
      </c>
      <c r="L55" s="198">
        <v>-111.47</v>
      </c>
      <c r="M55" s="198">
        <v>2.77</v>
      </c>
      <c r="N55" s="198">
        <v>2.25</v>
      </c>
      <c r="O55" s="198">
        <v>3.18</v>
      </c>
      <c r="P55" s="198">
        <v>0.89</v>
      </c>
      <c r="Q55" s="198">
        <v>0.41</v>
      </c>
      <c r="R55" s="198">
        <v>0.81</v>
      </c>
      <c r="S55" s="198">
        <v>0.51</v>
      </c>
      <c r="T55" s="198">
        <v>0</v>
      </c>
      <c r="U55" s="198">
        <v>2.69</v>
      </c>
      <c r="V55" s="198">
        <v>0</v>
      </c>
      <c r="W55" s="198">
        <v>0</v>
      </c>
      <c r="X55" s="198">
        <v>2.81</v>
      </c>
      <c r="Y55" s="198">
        <v>511.74</v>
      </c>
      <c r="Z55" s="198">
        <v>5.16</v>
      </c>
      <c r="AA55" s="198">
        <v>1.72</v>
      </c>
      <c r="AB55" s="198">
        <v>0</v>
      </c>
      <c r="AC55" s="198">
        <v>21.32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52.05</v>
      </c>
      <c r="AJ55" s="198">
        <v>0</v>
      </c>
      <c r="AK55" s="198">
        <v>0</v>
      </c>
      <c r="AL55" s="198">
        <v>0</v>
      </c>
      <c r="AM55" s="198">
        <v>34.24</v>
      </c>
      <c r="AN55" s="198">
        <v>0</v>
      </c>
      <c r="AO55" s="198">
        <v>258.38</v>
      </c>
      <c r="AP55" s="198">
        <v>0</v>
      </c>
    </row>
    <row r="56" spans="1:42">
      <c r="A56" t="s">
        <v>98</v>
      </c>
      <c r="B56" s="198">
        <v>0</v>
      </c>
      <c r="C56" s="198">
        <v>19.28</v>
      </c>
      <c r="D56" s="198">
        <v>0</v>
      </c>
      <c r="E56" s="198">
        <v>0</v>
      </c>
      <c r="F56" s="198">
        <v>30.52</v>
      </c>
      <c r="G56" s="198">
        <v>0</v>
      </c>
      <c r="H56" s="198">
        <v>0</v>
      </c>
      <c r="I56" s="198">
        <v>38.51</v>
      </c>
      <c r="J56" s="198">
        <v>0</v>
      </c>
      <c r="K56" s="198">
        <v>22.24</v>
      </c>
      <c r="L56" s="198">
        <v>-140.16</v>
      </c>
      <c r="M56" s="198">
        <v>2.77</v>
      </c>
      <c r="N56" s="198">
        <v>2.25</v>
      </c>
      <c r="O56" s="198">
        <v>3.18</v>
      </c>
      <c r="P56" s="198">
        <v>0.89</v>
      </c>
      <c r="Q56" s="198">
        <v>0.41</v>
      </c>
      <c r="R56" s="198">
        <v>0.81</v>
      </c>
      <c r="S56" s="198">
        <v>0.51</v>
      </c>
      <c r="T56" s="198">
        <v>0</v>
      </c>
      <c r="U56" s="198">
        <v>2.69</v>
      </c>
      <c r="V56" s="198">
        <v>0</v>
      </c>
      <c r="W56" s="198">
        <v>0</v>
      </c>
      <c r="X56" s="198">
        <v>2.81</v>
      </c>
      <c r="Y56" s="198">
        <v>511.74</v>
      </c>
      <c r="Z56" s="198">
        <v>5.16</v>
      </c>
      <c r="AA56" s="198">
        <v>1.72</v>
      </c>
      <c r="AB56" s="198">
        <v>0</v>
      </c>
      <c r="AC56" s="198">
        <v>21.32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52.05</v>
      </c>
      <c r="AJ56" s="198">
        <v>0</v>
      </c>
      <c r="AK56" s="198">
        <v>0</v>
      </c>
      <c r="AL56" s="198">
        <v>0</v>
      </c>
      <c r="AM56" s="198">
        <v>34.24</v>
      </c>
      <c r="AN56" s="198">
        <v>0</v>
      </c>
      <c r="AO56" s="198">
        <v>258.38</v>
      </c>
      <c r="AP56" s="198">
        <v>0</v>
      </c>
    </row>
    <row r="57" spans="1:42">
      <c r="A57" t="s">
        <v>99</v>
      </c>
      <c r="B57" s="198">
        <v>0</v>
      </c>
      <c r="C57" s="198">
        <v>19.28</v>
      </c>
      <c r="D57" s="198">
        <v>0</v>
      </c>
      <c r="E57" s="198">
        <v>0</v>
      </c>
      <c r="F57" s="198">
        <v>30.52</v>
      </c>
      <c r="G57" s="198">
        <v>0</v>
      </c>
      <c r="H57" s="198">
        <v>0</v>
      </c>
      <c r="I57" s="198">
        <v>38.51</v>
      </c>
      <c r="J57" s="198">
        <v>0</v>
      </c>
      <c r="K57" s="198">
        <v>22.24</v>
      </c>
      <c r="L57" s="198">
        <v>-163.12</v>
      </c>
      <c r="M57" s="198">
        <v>2.77</v>
      </c>
      <c r="N57" s="198">
        <v>2.25</v>
      </c>
      <c r="O57" s="198">
        <v>3.18</v>
      </c>
      <c r="P57" s="198">
        <v>0.89</v>
      </c>
      <c r="Q57" s="198">
        <v>0.41</v>
      </c>
      <c r="R57" s="198">
        <v>0.81</v>
      </c>
      <c r="S57" s="198">
        <v>0.51</v>
      </c>
      <c r="T57" s="198">
        <v>0</v>
      </c>
      <c r="U57" s="198">
        <v>2.69</v>
      </c>
      <c r="V57" s="198">
        <v>0</v>
      </c>
      <c r="W57" s="198">
        <v>0</v>
      </c>
      <c r="X57" s="198">
        <v>2.81</v>
      </c>
      <c r="Y57" s="198">
        <v>511.74</v>
      </c>
      <c r="Z57" s="198">
        <v>5.16</v>
      </c>
      <c r="AA57" s="198">
        <v>1.72</v>
      </c>
      <c r="AB57" s="198">
        <v>0</v>
      </c>
      <c r="AC57" s="198">
        <v>21.32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52.05</v>
      </c>
      <c r="AJ57" s="198">
        <v>0</v>
      </c>
      <c r="AK57" s="198">
        <v>0</v>
      </c>
      <c r="AL57" s="198">
        <v>0</v>
      </c>
      <c r="AM57" s="198">
        <v>34.24</v>
      </c>
      <c r="AN57" s="198">
        <v>0</v>
      </c>
      <c r="AO57" s="198">
        <v>258.38</v>
      </c>
      <c r="AP57" s="198">
        <v>0</v>
      </c>
    </row>
    <row r="58" spans="1:42">
      <c r="A58" t="s">
        <v>100</v>
      </c>
      <c r="B58" s="198">
        <v>0</v>
      </c>
      <c r="C58" s="198">
        <v>19.28</v>
      </c>
      <c r="D58" s="198">
        <v>0</v>
      </c>
      <c r="E58" s="198">
        <v>0</v>
      </c>
      <c r="F58" s="198">
        <v>30.52</v>
      </c>
      <c r="G58" s="198">
        <v>0</v>
      </c>
      <c r="H58" s="198">
        <v>0</v>
      </c>
      <c r="I58" s="198">
        <v>38.51</v>
      </c>
      <c r="J58" s="198">
        <v>0</v>
      </c>
      <c r="K58" s="198">
        <v>22.24</v>
      </c>
      <c r="L58" s="198">
        <v>-133.47</v>
      </c>
      <c r="M58" s="198">
        <v>2.77</v>
      </c>
      <c r="N58" s="198">
        <v>2.25</v>
      </c>
      <c r="O58" s="198">
        <v>3.18</v>
      </c>
      <c r="P58" s="198">
        <v>0.89</v>
      </c>
      <c r="Q58" s="198">
        <v>0.41</v>
      </c>
      <c r="R58" s="198">
        <v>0.81</v>
      </c>
      <c r="S58" s="198">
        <v>0.51</v>
      </c>
      <c r="T58" s="198">
        <v>0</v>
      </c>
      <c r="U58" s="198">
        <v>2.69</v>
      </c>
      <c r="V58" s="198">
        <v>0</v>
      </c>
      <c r="W58" s="198">
        <v>0</v>
      </c>
      <c r="X58" s="198">
        <v>2.81</v>
      </c>
      <c r="Y58" s="198">
        <v>511.74</v>
      </c>
      <c r="Z58" s="198">
        <v>5.16</v>
      </c>
      <c r="AA58" s="198">
        <v>1.72</v>
      </c>
      <c r="AB58" s="198">
        <v>0</v>
      </c>
      <c r="AC58" s="198">
        <v>21.32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52.05</v>
      </c>
      <c r="AJ58" s="198">
        <v>0</v>
      </c>
      <c r="AK58" s="198">
        <v>0</v>
      </c>
      <c r="AL58" s="198">
        <v>0</v>
      </c>
      <c r="AM58" s="198">
        <v>34.24</v>
      </c>
      <c r="AN58" s="198">
        <v>0</v>
      </c>
      <c r="AO58" s="198">
        <v>258.38</v>
      </c>
      <c r="AP58" s="198">
        <v>0</v>
      </c>
    </row>
    <row r="59" spans="1:42">
      <c r="A59" t="s">
        <v>101</v>
      </c>
      <c r="B59" s="198">
        <v>0</v>
      </c>
      <c r="C59" s="198">
        <v>19.28</v>
      </c>
      <c r="D59" s="198">
        <v>0</v>
      </c>
      <c r="E59" s="198">
        <v>0</v>
      </c>
      <c r="F59" s="198">
        <v>30.52</v>
      </c>
      <c r="G59" s="198">
        <v>0</v>
      </c>
      <c r="H59" s="198">
        <v>0</v>
      </c>
      <c r="I59" s="198">
        <v>38.51</v>
      </c>
      <c r="J59" s="198">
        <v>0</v>
      </c>
      <c r="K59" s="198">
        <v>22.24</v>
      </c>
      <c r="L59" s="198">
        <v>-109.55</v>
      </c>
      <c r="M59" s="198">
        <v>2.77</v>
      </c>
      <c r="N59" s="198">
        <v>2.25</v>
      </c>
      <c r="O59" s="198">
        <v>3.18</v>
      </c>
      <c r="P59" s="198">
        <v>0.89</v>
      </c>
      <c r="Q59" s="198">
        <v>0.41</v>
      </c>
      <c r="R59" s="198">
        <v>0.81</v>
      </c>
      <c r="S59" s="198">
        <v>0.5</v>
      </c>
      <c r="T59" s="198">
        <v>0</v>
      </c>
      <c r="U59" s="198">
        <v>2.69</v>
      </c>
      <c r="V59" s="198">
        <v>0</v>
      </c>
      <c r="W59" s="198">
        <v>0</v>
      </c>
      <c r="X59" s="198">
        <v>2.81</v>
      </c>
      <c r="Y59" s="198">
        <v>511.74</v>
      </c>
      <c r="Z59" s="198">
        <v>5.16</v>
      </c>
      <c r="AA59" s="198">
        <v>1.72</v>
      </c>
      <c r="AB59" s="198">
        <v>0</v>
      </c>
      <c r="AC59" s="198">
        <v>21.32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52.05</v>
      </c>
      <c r="AJ59" s="198">
        <v>0</v>
      </c>
      <c r="AK59" s="198">
        <v>0</v>
      </c>
      <c r="AL59" s="198">
        <v>0</v>
      </c>
      <c r="AM59" s="198">
        <v>34.24</v>
      </c>
      <c r="AN59" s="198">
        <v>0</v>
      </c>
      <c r="AO59" s="198">
        <v>258.38</v>
      </c>
      <c r="AP59" s="198">
        <v>0</v>
      </c>
    </row>
    <row r="60" spans="1:42">
      <c r="A60" t="s">
        <v>102</v>
      </c>
      <c r="B60" s="198">
        <v>0</v>
      </c>
      <c r="C60" s="198">
        <v>19.28</v>
      </c>
      <c r="D60" s="198">
        <v>0</v>
      </c>
      <c r="E60" s="198">
        <v>0</v>
      </c>
      <c r="F60" s="198">
        <v>30.52</v>
      </c>
      <c r="G60" s="198">
        <v>0</v>
      </c>
      <c r="H60" s="198">
        <v>0</v>
      </c>
      <c r="I60" s="198">
        <v>38.51</v>
      </c>
      <c r="J60" s="198">
        <v>0</v>
      </c>
      <c r="K60" s="198">
        <v>30.22</v>
      </c>
      <c r="L60" s="198">
        <v>-94.25</v>
      </c>
      <c r="M60" s="198">
        <v>2.77</v>
      </c>
      <c r="N60" s="198">
        <v>2.25</v>
      </c>
      <c r="O60" s="198">
        <v>3.18</v>
      </c>
      <c r="P60" s="198">
        <v>0.89</v>
      </c>
      <c r="Q60" s="198">
        <v>0.41</v>
      </c>
      <c r="R60" s="198">
        <v>0.81</v>
      </c>
      <c r="S60" s="198">
        <v>0.5</v>
      </c>
      <c r="T60" s="198">
        <v>0</v>
      </c>
      <c r="U60" s="198">
        <v>2.69</v>
      </c>
      <c r="V60" s="198">
        <v>0</v>
      </c>
      <c r="W60" s="198">
        <v>0</v>
      </c>
      <c r="X60" s="198">
        <v>2.81</v>
      </c>
      <c r="Y60" s="198">
        <v>511.74</v>
      </c>
      <c r="Z60" s="198">
        <v>5.16</v>
      </c>
      <c r="AA60" s="198">
        <v>1.72</v>
      </c>
      <c r="AB60" s="198">
        <v>0</v>
      </c>
      <c r="AC60" s="198">
        <v>21.32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52.05</v>
      </c>
      <c r="AJ60" s="198">
        <v>0</v>
      </c>
      <c r="AK60" s="198">
        <v>0</v>
      </c>
      <c r="AL60" s="198">
        <v>0</v>
      </c>
      <c r="AM60" s="198">
        <v>34.24</v>
      </c>
      <c r="AN60" s="198">
        <v>0</v>
      </c>
      <c r="AO60" s="198">
        <v>258.38</v>
      </c>
      <c r="AP60" s="198">
        <v>0</v>
      </c>
    </row>
    <row r="61" spans="1:42">
      <c r="A61" t="s">
        <v>103</v>
      </c>
      <c r="B61" s="198">
        <v>0</v>
      </c>
      <c r="C61" s="198">
        <v>19.28</v>
      </c>
      <c r="D61" s="198">
        <v>0</v>
      </c>
      <c r="E61" s="198">
        <v>0</v>
      </c>
      <c r="F61" s="198">
        <v>30.52</v>
      </c>
      <c r="G61" s="198">
        <v>0</v>
      </c>
      <c r="H61" s="198">
        <v>0</v>
      </c>
      <c r="I61" s="198">
        <v>38.51</v>
      </c>
      <c r="J61" s="198">
        <v>0</v>
      </c>
      <c r="K61" s="198">
        <v>41.69</v>
      </c>
      <c r="L61" s="198">
        <v>-94.25</v>
      </c>
      <c r="M61" s="198">
        <v>2.77</v>
      </c>
      <c r="N61" s="198">
        <v>2.25</v>
      </c>
      <c r="O61" s="198">
        <v>3.18</v>
      </c>
      <c r="P61" s="198">
        <v>0.89</v>
      </c>
      <c r="Q61" s="198">
        <v>0.41</v>
      </c>
      <c r="R61" s="198">
        <v>0.81</v>
      </c>
      <c r="S61" s="198">
        <v>0.5</v>
      </c>
      <c r="T61" s="198">
        <v>0</v>
      </c>
      <c r="U61" s="198">
        <v>2.69</v>
      </c>
      <c r="V61" s="198">
        <v>0</v>
      </c>
      <c r="W61" s="198">
        <v>0</v>
      </c>
      <c r="X61" s="198">
        <v>2.81</v>
      </c>
      <c r="Y61" s="198">
        <v>511.74</v>
      </c>
      <c r="Z61" s="198">
        <v>5.16</v>
      </c>
      <c r="AA61" s="198">
        <v>1.72</v>
      </c>
      <c r="AB61" s="198">
        <v>0</v>
      </c>
      <c r="AC61" s="198">
        <v>21.32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52.05</v>
      </c>
      <c r="AJ61" s="198">
        <v>0</v>
      </c>
      <c r="AK61" s="198">
        <v>0</v>
      </c>
      <c r="AL61" s="198">
        <v>0</v>
      </c>
      <c r="AM61" s="198">
        <v>34.24</v>
      </c>
      <c r="AN61" s="198">
        <v>0</v>
      </c>
      <c r="AO61" s="198">
        <v>258.38</v>
      </c>
      <c r="AP61" s="198">
        <v>0</v>
      </c>
    </row>
    <row r="62" spans="1:42">
      <c r="A62" t="s">
        <v>104</v>
      </c>
      <c r="B62" s="198">
        <v>0</v>
      </c>
      <c r="C62" s="198">
        <v>19.37</v>
      </c>
      <c r="D62" s="198">
        <v>0</v>
      </c>
      <c r="E62" s="198">
        <v>0</v>
      </c>
      <c r="F62" s="198">
        <v>30.52</v>
      </c>
      <c r="G62" s="198">
        <v>0</v>
      </c>
      <c r="H62" s="198">
        <v>0</v>
      </c>
      <c r="I62" s="198">
        <v>38.51</v>
      </c>
      <c r="J62" s="198">
        <v>0</v>
      </c>
      <c r="K62" s="198">
        <v>28.3</v>
      </c>
      <c r="L62" s="198">
        <v>-94.25</v>
      </c>
      <c r="M62" s="198">
        <v>2.77</v>
      </c>
      <c r="N62" s="198">
        <v>2.25</v>
      </c>
      <c r="O62" s="198">
        <v>3.18</v>
      </c>
      <c r="P62" s="198">
        <v>0.89</v>
      </c>
      <c r="Q62" s="198">
        <v>0.41</v>
      </c>
      <c r="R62" s="198">
        <v>0.81</v>
      </c>
      <c r="S62" s="198">
        <v>0.5</v>
      </c>
      <c r="T62" s="198">
        <v>0</v>
      </c>
      <c r="U62" s="198">
        <v>2.69</v>
      </c>
      <c r="V62" s="198">
        <v>0</v>
      </c>
      <c r="W62" s="198">
        <v>0</v>
      </c>
      <c r="X62" s="198">
        <v>2.81</v>
      </c>
      <c r="Y62" s="198">
        <v>511.74</v>
      </c>
      <c r="Z62" s="198">
        <v>5.16</v>
      </c>
      <c r="AA62" s="198">
        <v>1.72</v>
      </c>
      <c r="AB62" s="198">
        <v>0</v>
      </c>
      <c r="AC62" s="198">
        <v>21.32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52.05</v>
      </c>
      <c r="AJ62" s="198">
        <v>0</v>
      </c>
      <c r="AK62" s="198">
        <v>0</v>
      </c>
      <c r="AL62" s="198">
        <v>0</v>
      </c>
      <c r="AM62" s="198">
        <v>34.24</v>
      </c>
      <c r="AN62" s="198">
        <v>0</v>
      </c>
      <c r="AO62" s="198">
        <v>258.38</v>
      </c>
      <c r="AP62" s="198">
        <v>0</v>
      </c>
    </row>
    <row r="63" spans="1:42">
      <c r="A63" t="s">
        <v>105</v>
      </c>
      <c r="B63" s="198">
        <v>0</v>
      </c>
      <c r="C63" s="198">
        <v>19.37</v>
      </c>
      <c r="D63" s="198">
        <v>0</v>
      </c>
      <c r="E63" s="198">
        <v>0</v>
      </c>
      <c r="F63" s="198">
        <v>30.52</v>
      </c>
      <c r="G63" s="198">
        <v>0</v>
      </c>
      <c r="H63" s="198">
        <v>0</v>
      </c>
      <c r="I63" s="198">
        <v>38.51</v>
      </c>
      <c r="J63" s="198">
        <v>0</v>
      </c>
      <c r="K63" s="198">
        <v>57</v>
      </c>
      <c r="L63" s="198">
        <v>-94.25</v>
      </c>
      <c r="M63" s="198">
        <v>2.77</v>
      </c>
      <c r="N63" s="198">
        <v>2.25</v>
      </c>
      <c r="O63" s="198">
        <v>3.18</v>
      </c>
      <c r="P63" s="198">
        <v>0.89</v>
      </c>
      <c r="Q63" s="198">
        <v>0.41</v>
      </c>
      <c r="R63" s="198">
        <v>0.81</v>
      </c>
      <c r="S63" s="198">
        <v>0.5</v>
      </c>
      <c r="T63" s="198">
        <v>0</v>
      </c>
      <c r="U63" s="198">
        <v>2.69</v>
      </c>
      <c r="V63" s="198">
        <v>0</v>
      </c>
      <c r="W63" s="198">
        <v>0</v>
      </c>
      <c r="X63" s="198">
        <v>2.81</v>
      </c>
      <c r="Y63" s="198">
        <v>511.74</v>
      </c>
      <c r="Z63" s="198">
        <v>5.16</v>
      </c>
      <c r="AA63" s="198">
        <v>1.72</v>
      </c>
      <c r="AB63" s="198">
        <v>0</v>
      </c>
      <c r="AC63" s="198">
        <v>21.32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52.05</v>
      </c>
      <c r="AJ63" s="198">
        <v>0</v>
      </c>
      <c r="AK63" s="198">
        <v>0</v>
      </c>
      <c r="AL63" s="198">
        <v>0</v>
      </c>
      <c r="AM63" s="198">
        <v>34.24</v>
      </c>
      <c r="AN63" s="198">
        <v>0</v>
      </c>
      <c r="AO63" s="198">
        <v>258.38</v>
      </c>
      <c r="AP63" s="198">
        <v>0</v>
      </c>
    </row>
    <row r="64" spans="1:42">
      <c r="A64" t="s">
        <v>106</v>
      </c>
      <c r="B64" s="198">
        <v>0</v>
      </c>
      <c r="C64" s="198">
        <v>19.37</v>
      </c>
      <c r="D64" s="198">
        <v>0</v>
      </c>
      <c r="E64" s="198">
        <v>0</v>
      </c>
      <c r="F64" s="198">
        <v>30.52</v>
      </c>
      <c r="G64" s="198">
        <v>0</v>
      </c>
      <c r="H64" s="198">
        <v>0</v>
      </c>
      <c r="I64" s="198">
        <v>38.51</v>
      </c>
      <c r="J64" s="198">
        <v>0</v>
      </c>
      <c r="K64" s="198">
        <v>31.17</v>
      </c>
      <c r="L64" s="198">
        <v>-94.25</v>
      </c>
      <c r="M64" s="198">
        <v>2.77</v>
      </c>
      <c r="N64" s="198">
        <v>2.25</v>
      </c>
      <c r="O64" s="198">
        <v>3.18</v>
      </c>
      <c r="P64" s="198">
        <v>0.89</v>
      </c>
      <c r="Q64" s="198">
        <v>0.41</v>
      </c>
      <c r="R64" s="198">
        <v>0.81</v>
      </c>
      <c r="S64" s="198">
        <v>0.5</v>
      </c>
      <c r="T64" s="198">
        <v>0</v>
      </c>
      <c r="U64" s="198">
        <v>2.69</v>
      </c>
      <c r="V64" s="198">
        <v>0</v>
      </c>
      <c r="W64" s="198">
        <v>0</v>
      </c>
      <c r="X64" s="198">
        <v>2.81</v>
      </c>
      <c r="Y64" s="198">
        <v>511.74</v>
      </c>
      <c r="Z64" s="198">
        <v>5.16</v>
      </c>
      <c r="AA64" s="198">
        <v>1.72</v>
      </c>
      <c r="AB64" s="198">
        <v>0</v>
      </c>
      <c r="AC64" s="198">
        <v>26.38</v>
      </c>
      <c r="AD64" s="198">
        <v>0</v>
      </c>
      <c r="AE64" s="198">
        <v>0</v>
      </c>
      <c r="AF64" s="198">
        <v>0</v>
      </c>
      <c r="AG64" s="198">
        <v>6.4</v>
      </c>
      <c r="AH64" s="198">
        <v>0</v>
      </c>
      <c r="AI64" s="198">
        <v>52.05</v>
      </c>
      <c r="AJ64" s="198">
        <v>0</v>
      </c>
      <c r="AK64" s="198">
        <v>0</v>
      </c>
      <c r="AL64" s="198">
        <v>0</v>
      </c>
      <c r="AM64" s="198">
        <v>34.24</v>
      </c>
      <c r="AN64" s="198">
        <v>0</v>
      </c>
      <c r="AO64" s="198">
        <v>258.38</v>
      </c>
      <c r="AP64" s="198">
        <v>0</v>
      </c>
    </row>
    <row r="65" spans="1:42">
      <c r="A65" t="s">
        <v>107</v>
      </c>
      <c r="B65" s="198">
        <v>0</v>
      </c>
      <c r="C65" s="198">
        <v>19.37</v>
      </c>
      <c r="D65" s="198">
        <v>0</v>
      </c>
      <c r="E65" s="198">
        <v>0</v>
      </c>
      <c r="F65" s="198">
        <v>30.52</v>
      </c>
      <c r="G65" s="198">
        <v>0</v>
      </c>
      <c r="H65" s="198">
        <v>0</v>
      </c>
      <c r="I65" s="198">
        <v>38.51</v>
      </c>
      <c r="J65" s="198">
        <v>0</v>
      </c>
      <c r="K65" s="198">
        <v>22.24</v>
      </c>
      <c r="L65" s="198">
        <v>-94.25</v>
      </c>
      <c r="M65" s="198">
        <v>2.77</v>
      </c>
      <c r="N65" s="198">
        <v>2.25</v>
      </c>
      <c r="O65" s="198">
        <v>3.18</v>
      </c>
      <c r="P65" s="198">
        <v>0.89</v>
      </c>
      <c r="Q65" s="198">
        <v>0.41</v>
      </c>
      <c r="R65" s="198">
        <v>0.81</v>
      </c>
      <c r="S65" s="198">
        <v>0.5</v>
      </c>
      <c r="T65" s="198">
        <v>0</v>
      </c>
      <c r="U65" s="198">
        <v>2.69</v>
      </c>
      <c r="V65" s="198">
        <v>0</v>
      </c>
      <c r="W65" s="198">
        <v>0</v>
      </c>
      <c r="X65" s="198">
        <v>2.81</v>
      </c>
      <c r="Y65" s="198">
        <v>511.74</v>
      </c>
      <c r="Z65" s="198">
        <v>5.16</v>
      </c>
      <c r="AA65" s="198">
        <v>1.72</v>
      </c>
      <c r="AB65" s="198">
        <v>0</v>
      </c>
      <c r="AC65" s="198">
        <v>21.32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52.05</v>
      </c>
      <c r="AJ65" s="198">
        <v>0</v>
      </c>
      <c r="AK65" s="198">
        <v>0</v>
      </c>
      <c r="AL65" s="198">
        <v>0</v>
      </c>
      <c r="AM65" s="198">
        <v>34.24</v>
      </c>
      <c r="AN65" s="198">
        <v>0</v>
      </c>
      <c r="AO65" s="198">
        <v>258.38</v>
      </c>
      <c r="AP65" s="198">
        <v>0</v>
      </c>
    </row>
    <row r="66" spans="1:42">
      <c r="A66" t="s">
        <v>108</v>
      </c>
      <c r="B66" s="198">
        <v>0</v>
      </c>
      <c r="C66" s="198">
        <v>19.37</v>
      </c>
      <c r="D66" s="198">
        <v>0</v>
      </c>
      <c r="E66" s="198">
        <v>0</v>
      </c>
      <c r="F66" s="198">
        <v>30.52</v>
      </c>
      <c r="G66" s="198">
        <v>0</v>
      </c>
      <c r="H66" s="198">
        <v>0</v>
      </c>
      <c r="I66" s="198">
        <v>38.51</v>
      </c>
      <c r="J66" s="198">
        <v>0</v>
      </c>
      <c r="K66" s="198">
        <v>22.24</v>
      </c>
      <c r="L66" s="198">
        <v>-94.25</v>
      </c>
      <c r="M66" s="198">
        <v>2.77</v>
      </c>
      <c r="N66" s="198">
        <v>2.25</v>
      </c>
      <c r="O66" s="198">
        <v>3.18</v>
      </c>
      <c r="P66" s="198">
        <v>0.89</v>
      </c>
      <c r="Q66" s="198">
        <v>0.41</v>
      </c>
      <c r="R66" s="198">
        <v>0.81</v>
      </c>
      <c r="S66" s="198">
        <v>0.5</v>
      </c>
      <c r="T66" s="198">
        <v>0</v>
      </c>
      <c r="U66" s="198">
        <v>2.69</v>
      </c>
      <c r="V66" s="198">
        <v>0</v>
      </c>
      <c r="W66" s="198">
        <v>0</v>
      </c>
      <c r="X66" s="198">
        <v>2.81</v>
      </c>
      <c r="Y66" s="198">
        <v>511.74</v>
      </c>
      <c r="Z66" s="198">
        <v>5.16</v>
      </c>
      <c r="AA66" s="198">
        <v>1.72</v>
      </c>
      <c r="AB66" s="198">
        <v>0</v>
      </c>
      <c r="AC66" s="198">
        <v>28.01</v>
      </c>
      <c r="AD66" s="198">
        <v>0</v>
      </c>
      <c r="AE66" s="198">
        <v>0</v>
      </c>
      <c r="AF66" s="198">
        <v>0</v>
      </c>
      <c r="AG66" s="198">
        <v>6.4</v>
      </c>
      <c r="AH66" s="198">
        <v>0</v>
      </c>
      <c r="AI66" s="198">
        <v>52.05</v>
      </c>
      <c r="AJ66" s="198">
        <v>0</v>
      </c>
      <c r="AK66" s="198">
        <v>0</v>
      </c>
      <c r="AL66" s="198">
        <v>0</v>
      </c>
      <c r="AM66" s="198">
        <v>34.24</v>
      </c>
      <c r="AN66" s="198">
        <v>0</v>
      </c>
      <c r="AO66" s="198">
        <v>258.38</v>
      </c>
      <c r="AP66" s="198">
        <v>0</v>
      </c>
    </row>
    <row r="67" spans="1:42">
      <c r="A67" t="s">
        <v>109</v>
      </c>
      <c r="B67" s="198">
        <v>0</v>
      </c>
      <c r="C67" s="198">
        <v>19.37</v>
      </c>
      <c r="D67" s="198">
        <v>0</v>
      </c>
      <c r="E67" s="198">
        <v>0</v>
      </c>
      <c r="F67" s="198">
        <v>30.52</v>
      </c>
      <c r="G67" s="198">
        <v>0</v>
      </c>
      <c r="H67" s="198">
        <v>0</v>
      </c>
      <c r="I67" s="198">
        <v>38.51</v>
      </c>
      <c r="J67" s="198">
        <v>0</v>
      </c>
      <c r="K67" s="198">
        <v>22.24</v>
      </c>
      <c r="L67" s="198">
        <v>-94.25</v>
      </c>
      <c r="M67" s="198">
        <v>2.77</v>
      </c>
      <c r="N67" s="198">
        <v>2.25</v>
      </c>
      <c r="O67" s="198">
        <v>3.18</v>
      </c>
      <c r="P67" s="198">
        <v>0.89</v>
      </c>
      <c r="Q67" s="198">
        <v>0.41</v>
      </c>
      <c r="R67" s="198">
        <v>0.81</v>
      </c>
      <c r="S67" s="198">
        <v>0.5</v>
      </c>
      <c r="T67" s="198">
        <v>0</v>
      </c>
      <c r="U67" s="198">
        <v>2.69</v>
      </c>
      <c r="V67" s="198">
        <v>0</v>
      </c>
      <c r="W67" s="198">
        <v>0</v>
      </c>
      <c r="X67" s="198">
        <v>2.75</v>
      </c>
      <c r="Y67" s="198">
        <v>511.74</v>
      </c>
      <c r="Z67" s="198">
        <v>5.16</v>
      </c>
      <c r="AA67" s="198">
        <v>1.72</v>
      </c>
      <c r="AB67" s="198">
        <v>0</v>
      </c>
      <c r="AC67" s="198">
        <v>21.33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52.05</v>
      </c>
      <c r="AJ67" s="198">
        <v>0</v>
      </c>
      <c r="AK67" s="198">
        <v>0</v>
      </c>
      <c r="AL67" s="198">
        <v>0</v>
      </c>
      <c r="AM67" s="198">
        <v>34.24</v>
      </c>
      <c r="AN67" s="198">
        <v>0</v>
      </c>
      <c r="AO67" s="198">
        <v>258.38</v>
      </c>
      <c r="AP67" s="198">
        <v>0</v>
      </c>
    </row>
    <row r="68" spans="1:42">
      <c r="A68" t="s">
        <v>110</v>
      </c>
      <c r="B68" s="198">
        <v>0</v>
      </c>
      <c r="C68" s="198">
        <v>19.37</v>
      </c>
      <c r="D68" s="198">
        <v>0</v>
      </c>
      <c r="E68" s="198">
        <v>0</v>
      </c>
      <c r="F68" s="198">
        <v>30.52</v>
      </c>
      <c r="G68" s="198">
        <v>0</v>
      </c>
      <c r="H68" s="198">
        <v>0</v>
      </c>
      <c r="I68" s="198">
        <v>38.51</v>
      </c>
      <c r="J68" s="198">
        <v>0</v>
      </c>
      <c r="K68" s="198">
        <v>22.24</v>
      </c>
      <c r="L68" s="198">
        <v>-116.25</v>
      </c>
      <c r="M68" s="198">
        <v>2.77</v>
      </c>
      <c r="N68" s="198">
        <v>2.25</v>
      </c>
      <c r="O68" s="198">
        <v>3.18</v>
      </c>
      <c r="P68" s="198">
        <v>0.89</v>
      </c>
      <c r="Q68" s="198">
        <v>0.41</v>
      </c>
      <c r="R68" s="198">
        <v>0.81</v>
      </c>
      <c r="S68" s="198">
        <v>0.5</v>
      </c>
      <c r="T68" s="198">
        <v>0</v>
      </c>
      <c r="U68" s="198">
        <v>2.69</v>
      </c>
      <c r="V68" s="198">
        <v>0</v>
      </c>
      <c r="W68" s="198">
        <v>0</v>
      </c>
      <c r="X68" s="198">
        <v>2.4500000000000002</v>
      </c>
      <c r="Y68" s="198">
        <v>511.74</v>
      </c>
      <c r="Z68" s="198">
        <v>5.16</v>
      </c>
      <c r="AA68" s="198">
        <v>1.72</v>
      </c>
      <c r="AB68" s="198">
        <v>0</v>
      </c>
      <c r="AC68" s="198">
        <v>26.74</v>
      </c>
      <c r="AD68" s="198">
        <v>0</v>
      </c>
      <c r="AE68" s="198">
        <v>0</v>
      </c>
      <c r="AF68" s="198">
        <v>0</v>
      </c>
      <c r="AG68" s="198">
        <v>6.4</v>
      </c>
      <c r="AH68" s="198">
        <v>0</v>
      </c>
      <c r="AI68" s="198">
        <v>52.05</v>
      </c>
      <c r="AJ68" s="198">
        <v>0</v>
      </c>
      <c r="AK68" s="198">
        <v>0</v>
      </c>
      <c r="AL68" s="198">
        <v>0</v>
      </c>
      <c r="AM68" s="198">
        <v>34.24</v>
      </c>
      <c r="AN68" s="198">
        <v>0</v>
      </c>
      <c r="AO68" s="198">
        <v>258.38</v>
      </c>
      <c r="AP68" s="198">
        <v>0</v>
      </c>
    </row>
    <row r="69" spans="1:42">
      <c r="A69" t="s">
        <v>111</v>
      </c>
      <c r="B69" s="198">
        <v>0</v>
      </c>
      <c r="C69" s="198">
        <v>19.37</v>
      </c>
      <c r="D69" s="198">
        <v>0</v>
      </c>
      <c r="E69" s="198">
        <v>0</v>
      </c>
      <c r="F69" s="198">
        <v>30.52</v>
      </c>
      <c r="G69" s="198">
        <v>0</v>
      </c>
      <c r="H69" s="198">
        <v>0</v>
      </c>
      <c r="I69" s="198">
        <v>38.51</v>
      </c>
      <c r="J69" s="198">
        <v>0</v>
      </c>
      <c r="K69" s="198">
        <v>22.24</v>
      </c>
      <c r="L69" s="198">
        <v>-140.69</v>
      </c>
      <c r="M69" s="198">
        <v>2.77</v>
      </c>
      <c r="N69" s="198">
        <v>2.25</v>
      </c>
      <c r="O69" s="198">
        <v>3.18</v>
      </c>
      <c r="P69" s="198">
        <v>0.89</v>
      </c>
      <c r="Q69" s="198">
        <v>0.41</v>
      </c>
      <c r="R69" s="198">
        <v>0.81</v>
      </c>
      <c r="S69" s="198">
        <v>0.5</v>
      </c>
      <c r="T69" s="198">
        <v>0</v>
      </c>
      <c r="U69" s="198">
        <v>2.69</v>
      </c>
      <c r="V69" s="198">
        <v>0</v>
      </c>
      <c r="W69" s="198">
        <v>0</v>
      </c>
      <c r="X69" s="198">
        <v>2.4500000000000002</v>
      </c>
      <c r="Y69" s="198">
        <v>511.74</v>
      </c>
      <c r="Z69" s="198">
        <v>5.16</v>
      </c>
      <c r="AA69" s="198">
        <v>1.72</v>
      </c>
      <c r="AB69" s="198">
        <v>0</v>
      </c>
      <c r="AC69" s="198">
        <v>21.33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52.05</v>
      </c>
      <c r="AJ69" s="198">
        <v>0</v>
      </c>
      <c r="AK69" s="198">
        <v>0</v>
      </c>
      <c r="AL69" s="198">
        <v>0</v>
      </c>
      <c r="AM69" s="198">
        <v>34.24</v>
      </c>
      <c r="AN69" s="198">
        <v>0</v>
      </c>
      <c r="AO69" s="198">
        <v>258.38</v>
      </c>
      <c r="AP69" s="198">
        <v>0</v>
      </c>
    </row>
    <row r="70" spans="1:42">
      <c r="A70" t="s">
        <v>112</v>
      </c>
      <c r="B70" s="198">
        <v>0</v>
      </c>
      <c r="C70" s="198">
        <v>19.37</v>
      </c>
      <c r="D70" s="198">
        <v>0</v>
      </c>
      <c r="E70" s="198">
        <v>0</v>
      </c>
      <c r="F70" s="198">
        <v>30.52</v>
      </c>
      <c r="G70" s="198">
        <v>0</v>
      </c>
      <c r="H70" s="198">
        <v>0</v>
      </c>
      <c r="I70" s="198">
        <v>38.51</v>
      </c>
      <c r="J70" s="198">
        <v>0</v>
      </c>
      <c r="K70" s="198">
        <v>22.24</v>
      </c>
      <c r="L70" s="198">
        <v>-140.25</v>
      </c>
      <c r="M70" s="198">
        <v>2.77</v>
      </c>
      <c r="N70" s="198">
        <v>2.25</v>
      </c>
      <c r="O70" s="198">
        <v>3.18</v>
      </c>
      <c r="P70" s="198">
        <v>0.89</v>
      </c>
      <c r="Q70" s="198">
        <v>0.41</v>
      </c>
      <c r="R70" s="198">
        <v>0.81</v>
      </c>
      <c r="S70" s="198">
        <v>0.5</v>
      </c>
      <c r="T70" s="198">
        <v>0</v>
      </c>
      <c r="U70" s="198">
        <v>2.69</v>
      </c>
      <c r="V70" s="198">
        <v>0</v>
      </c>
      <c r="W70" s="198">
        <v>0</v>
      </c>
      <c r="X70" s="198">
        <v>2.4500000000000002</v>
      </c>
      <c r="Y70" s="198">
        <v>511.74</v>
      </c>
      <c r="Z70" s="198">
        <v>5.16</v>
      </c>
      <c r="AA70" s="198">
        <v>1.72</v>
      </c>
      <c r="AB70" s="198">
        <v>0</v>
      </c>
      <c r="AC70" s="198">
        <v>21.33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52.05</v>
      </c>
      <c r="AJ70" s="198">
        <v>0</v>
      </c>
      <c r="AK70" s="198">
        <v>0</v>
      </c>
      <c r="AL70" s="198">
        <v>0</v>
      </c>
      <c r="AM70" s="198">
        <v>34.24</v>
      </c>
      <c r="AN70" s="198">
        <v>0</v>
      </c>
      <c r="AO70" s="198">
        <v>258.38</v>
      </c>
      <c r="AP70" s="198">
        <v>0</v>
      </c>
    </row>
    <row r="71" spans="1:42">
      <c r="A71" t="s">
        <v>113</v>
      </c>
      <c r="B71" s="198">
        <v>0</v>
      </c>
      <c r="C71" s="198">
        <v>19.37</v>
      </c>
      <c r="D71" s="198">
        <v>0</v>
      </c>
      <c r="E71" s="198">
        <v>0</v>
      </c>
      <c r="F71" s="198">
        <v>30.52</v>
      </c>
      <c r="G71" s="198">
        <v>0</v>
      </c>
      <c r="H71" s="198">
        <v>0</v>
      </c>
      <c r="I71" s="198">
        <v>38.51</v>
      </c>
      <c r="J71" s="198">
        <v>0</v>
      </c>
      <c r="K71" s="198">
        <v>22.24</v>
      </c>
      <c r="L71" s="198">
        <v>-166.87</v>
      </c>
      <c r="M71" s="198">
        <v>2.77</v>
      </c>
      <c r="N71" s="198">
        <v>2.25</v>
      </c>
      <c r="O71" s="198">
        <v>3.18</v>
      </c>
      <c r="P71" s="198">
        <v>0.89</v>
      </c>
      <c r="Q71" s="198">
        <v>0.42</v>
      </c>
      <c r="R71" s="198">
        <v>0.81</v>
      </c>
      <c r="S71" s="198">
        <v>0.51</v>
      </c>
      <c r="T71" s="198">
        <v>0</v>
      </c>
      <c r="U71" s="198">
        <v>2.69</v>
      </c>
      <c r="V71" s="198">
        <v>0</v>
      </c>
      <c r="W71" s="198">
        <v>0</v>
      </c>
      <c r="X71" s="198">
        <v>2.4500000000000002</v>
      </c>
      <c r="Y71" s="198">
        <v>511.74</v>
      </c>
      <c r="Z71" s="198">
        <v>5.16</v>
      </c>
      <c r="AA71" s="198">
        <v>1.72</v>
      </c>
      <c r="AB71" s="198">
        <v>0</v>
      </c>
      <c r="AC71" s="198">
        <v>21.33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52.05</v>
      </c>
      <c r="AJ71" s="198">
        <v>0</v>
      </c>
      <c r="AK71" s="198">
        <v>0</v>
      </c>
      <c r="AL71" s="198">
        <v>0</v>
      </c>
      <c r="AM71" s="198">
        <v>34.24</v>
      </c>
      <c r="AN71" s="198">
        <v>0</v>
      </c>
      <c r="AO71" s="198">
        <v>258.38</v>
      </c>
      <c r="AP71" s="198">
        <v>0</v>
      </c>
    </row>
    <row r="72" spans="1:42">
      <c r="A72" t="s">
        <v>114</v>
      </c>
      <c r="B72" s="198">
        <v>0</v>
      </c>
      <c r="C72" s="198">
        <v>19.37</v>
      </c>
      <c r="D72" s="198">
        <v>0</v>
      </c>
      <c r="E72" s="198">
        <v>0</v>
      </c>
      <c r="F72" s="198">
        <v>30.52</v>
      </c>
      <c r="G72" s="198">
        <v>0</v>
      </c>
      <c r="H72" s="198">
        <v>0</v>
      </c>
      <c r="I72" s="198">
        <v>38.51</v>
      </c>
      <c r="J72" s="198">
        <v>0</v>
      </c>
      <c r="K72" s="198">
        <v>22.24</v>
      </c>
      <c r="L72" s="198">
        <v>-162.76</v>
      </c>
      <c r="M72" s="198">
        <v>2.77</v>
      </c>
      <c r="N72" s="198">
        <v>2.25</v>
      </c>
      <c r="O72" s="198">
        <v>3.18</v>
      </c>
      <c r="P72" s="198">
        <v>0.89</v>
      </c>
      <c r="Q72" s="198">
        <v>0.42</v>
      </c>
      <c r="R72" s="198">
        <v>0.81</v>
      </c>
      <c r="S72" s="198">
        <v>0.51</v>
      </c>
      <c r="T72" s="198">
        <v>0</v>
      </c>
      <c r="U72" s="198">
        <v>2.69</v>
      </c>
      <c r="V72" s="198">
        <v>0</v>
      </c>
      <c r="W72" s="198">
        <v>0</v>
      </c>
      <c r="X72" s="198">
        <v>2.4500000000000002</v>
      </c>
      <c r="Y72" s="198">
        <v>511.74</v>
      </c>
      <c r="Z72" s="198">
        <v>5.16</v>
      </c>
      <c r="AA72" s="198">
        <v>1.72</v>
      </c>
      <c r="AB72" s="198">
        <v>0</v>
      </c>
      <c r="AC72" s="198">
        <v>21.33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52.05</v>
      </c>
      <c r="AJ72" s="198">
        <v>0</v>
      </c>
      <c r="AK72" s="198">
        <v>0</v>
      </c>
      <c r="AL72" s="198">
        <v>0</v>
      </c>
      <c r="AM72" s="198">
        <v>34.24</v>
      </c>
      <c r="AN72" s="198">
        <v>0</v>
      </c>
      <c r="AO72" s="198">
        <v>258.38</v>
      </c>
      <c r="AP72" s="198">
        <v>0</v>
      </c>
    </row>
    <row r="73" spans="1:42">
      <c r="A73" t="s">
        <v>115</v>
      </c>
      <c r="B73" s="198">
        <v>0</v>
      </c>
      <c r="C73" s="198">
        <v>19.46</v>
      </c>
      <c r="D73" s="198">
        <v>0</v>
      </c>
      <c r="E73" s="198">
        <v>0</v>
      </c>
      <c r="F73" s="198">
        <v>30.52</v>
      </c>
      <c r="G73" s="198">
        <v>0</v>
      </c>
      <c r="H73" s="198">
        <v>0</v>
      </c>
      <c r="I73" s="198">
        <v>38.51</v>
      </c>
      <c r="J73" s="198">
        <v>0</v>
      </c>
      <c r="K73" s="198">
        <v>22.24</v>
      </c>
      <c r="L73" s="198">
        <v>-162.15</v>
      </c>
      <c r="M73" s="198">
        <v>2.77</v>
      </c>
      <c r="N73" s="198">
        <v>2.25</v>
      </c>
      <c r="O73" s="198">
        <v>3.18</v>
      </c>
      <c r="P73" s="198">
        <v>0.89</v>
      </c>
      <c r="Q73" s="198">
        <v>0.42</v>
      </c>
      <c r="R73" s="198">
        <v>0.81</v>
      </c>
      <c r="S73" s="198">
        <v>0.51</v>
      </c>
      <c r="T73" s="198">
        <v>0</v>
      </c>
      <c r="U73" s="198">
        <v>2.69</v>
      </c>
      <c r="V73" s="198">
        <v>0</v>
      </c>
      <c r="W73" s="198">
        <v>0</v>
      </c>
      <c r="X73" s="198">
        <v>2.4500000000000002</v>
      </c>
      <c r="Y73" s="198">
        <v>511.74</v>
      </c>
      <c r="Z73" s="198">
        <v>5.16</v>
      </c>
      <c r="AA73" s="198">
        <v>1.72</v>
      </c>
      <c r="AB73" s="198">
        <v>0</v>
      </c>
      <c r="AC73" s="198">
        <v>21.33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52.05</v>
      </c>
      <c r="AJ73" s="198">
        <v>0</v>
      </c>
      <c r="AK73" s="198">
        <v>0</v>
      </c>
      <c r="AL73" s="198">
        <v>0</v>
      </c>
      <c r="AM73" s="198">
        <v>34.24</v>
      </c>
      <c r="AN73" s="198">
        <v>0</v>
      </c>
      <c r="AO73" s="198">
        <v>258.38</v>
      </c>
      <c r="AP73" s="198">
        <v>0</v>
      </c>
    </row>
    <row r="74" spans="1:42">
      <c r="A74" t="s">
        <v>116</v>
      </c>
      <c r="B74" s="198">
        <v>0</v>
      </c>
      <c r="C74" s="198">
        <v>19.46</v>
      </c>
      <c r="D74" s="198">
        <v>0</v>
      </c>
      <c r="E74" s="198">
        <v>0</v>
      </c>
      <c r="F74" s="198">
        <v>30.52</v>
      </c>
      <c r="G74" s="198">
        <v>0</v>
      </c>
      <c r="H74" s="198">
        <v>0</v>
      </c>
      <c r="I74" s="198">
        <v>38.51</v>
      </c>
      <c r="J74" s="198">
        <v>0</v>
      </c>
      <c r="K74" s="198">
        <v>22.24</v>
      </c>
      <c r="L74" s="198">
        <v>-162.15</v>
      </c>
      <c r="M74" s="198">
        <v>2.77</v>
      </c>
      <c r="N74" s="198">
        <v>2.25</v>
      </c>
      <c r="O74" s="198">
        <v>3.18</v>
      </c>
      <c r="P74" s="198">
        <v>0.89</v>
      </c>
      <c r="Q74" s="198">
        <v>0.42</v>
      </c>
      <c r="R74" s="198">
        <v>0.81</v>
      </c>
      <c r="S74" s="198">
        <v>0.51</v>
      </c>
      <c r="T74" s="198">
        <v>0</v>
      </c>
      <c r="U74" s="198">
        <v>2.69</v>
      </c>
      <c r="V74" s="198">
        <v>0</v>
      </c>
      <c r="W74" s="198">
        <v>0</v>
      </c>
      <c r="X74" s="198">
        <v>2.4500000000000002</v>
      </c>
      <c r="Y74" s="198">
        <v>511.74</v>
      </c>
      <c r="Z74" s="198">
        <v>5.16</v>
      </c>
      <c r="AA74" s="198">
        <v>1.72</v>
      </c>
      <c r="AB74" s="198">
        <v>0</v>
      </c>
      <c r="AC74" s="198">
        <v>21.33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52.05</v>
      </c>
      <c r="AJ74" s="198">
        <v>0</v>
      </c>
      <c r="AK74" s="198">
        <v>0</v>
      </c>
      <c r="AL74" s="198">
        <v>0</v>
      </c>
      <c r="AM74" s="198">
        <v>34.24</v>
      </c>
      <c r="AN74" s="198">
        <v>0</v>
      </c>
      <c r="AO74" s="198">
        <v>258.38</v>
      </c>
      <c r="AP74" s="198">
        <v>0</v>
      </c>
    </row>
    <row r="75" spans="1:42">
      <c r="A75" t="s">
        <v>117</v>
      </c>
      <c r="B75" s="198">
        <v>0</v>
      </c>
      <c r="C75" s="198">
        <v>19.46</v>
      </c>
      <c r="D75" s="198">
        <v>0</v>
      </c>
      <c r="E75" s="198">
        <v>0</v>
      </c>
      <c r="F75" s="198">
        <v>30.52</v>
      </c>
      <c r="G75" s="198">
        <v>0</v>
      </c>
      <c r="H75" s="198">
        <v>0</v>
      </c>
      <c r="I75" s="198">
        <v>38.51</v>
      </c>
      <c r="J75" s="198">
        <v>0</v>
      </c>
      <c r="K75" s="198">
        <v>22.24</v>
      </c>
      <c r="L75" s="198">
        <v>-162.15</v>
      </c>
      <c r="M75" s="198">
        <v>2.77</v>
      </c>
      <c r="N75" s="198">
        <v>2.25</v>
      </c>
      <c r="O75" s="198">
        <v>3.18</v>
      </c>
      <c r="P75" s="198">
        <v>0.89</v>
      </c>
      <c r="Q75" s="198">
        <v>0.42</v>
      </c>
      <c r="R75" s="198">
        <v>0.81</v>
      </c>
      <c r="S75" s="198">
        <v>0.51</v>
      </c>
      <c r="T75" s="198">
        <v>0</v>
      </c>
      <c r="U75" s="198">
        <v>2.69</v>
      </c>
      <c r="V75" s="198">
        <v>0</v>
      </c>
      <c r="W75" s="198">
        <v>0</v>
      </c>
      <c r="X75" s="198">
        <v>2.4500000000000002</v>
      </c>
      <c r="Y75" s="198">
        <v>511.74</v>
      </c>
      <c r="Z75" s="198">
        <v>5.16</v>
      </c>
      <c r="AA75" s="198">
        <v>1.72</v>
      </c>
      <c r="AB75" s="198">
        <v>0</v>
      </c>
      <c r="AC75" s="198">
        <v>21.33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52.05</v>
      </c>
      <c r="AJ75" s="198">
        <v>0</v>
      </c>
      <c r="AK75" s="198">
        <v>0</v>
      </c>
      <c r="AL75" s="198">
        <v>0</v>
      </c>
      <c r="AM75" s="198">
        <v>34.24</v>
      </c>
      <c r="AN75" s="198">
        <v>0</v>
      </c>
      <c r="AO75" s="198">
        <v>258.38</v>
      </c>
      <c r="AP75" s="198">
        <v>0</v>
      </c>
    </row>
    <row r="76" spans="1:42">
      <c r="A76" t="s">
        <v>118</v>
      </c>
      <c r="B76" s="198">
        <v>0</v>
      </c>
      <c r="C76" s="198">
        <v>19.46</v>
      </c>
      <c r="D76" s="198">
        <v>0</v>
      </c>
      <c r="E76" s="198">
        <v>0</v>
      </c>
      <c r="F76" s="198">
        <v>30.52</v>
      </c>
      <c r="G76" s="198">
        <v>0</v>
      </c>
      <c r="H76" s="198">
        <v>0</v>
      </c>
      <c r="I76" s="198">
        <v>38.51</v>
      </c>
      <c r="J76" s="198">
        <v>0</v>
      </c>
      <c r="K76" s="198">
        <v>22.24</v>
      </c>
      <c r="L76" s="198">
        <v>-162.15</v>
      </c>
      <c r="M76" s="198">
        <v>2.77</v>
      </c>
      <c r="N76" s="198">
        <v>2.25</v>
      </c>
      <c r="O76" s="198">
        <v>3.18</v>
      </c>
      <c r="P76" s="198">
        <v>0.89</v>
      </c>
      <c r="Q76" s="198">
        <v>0.42</v>
      </c>
      <c r="R76" s="198">
        <v>0.81</v>
      </c>
      <c r="S76" s="198">
        <v>0.51</v>
      </c>
      <c r="T76" s="198">
        <v>0</v>
      </c>
      <c r="U76" s="198">
        <v>2.69</v>
      </c>
      <c r="V76" s="198">
        <v>0</v>
      </c>
      <c r="W76" s="198">
        <v>0</v>
      </c>
      <c r="X76" s="198">
        <v>2.4500000000000002</v>
      </c>
      <c r="Y76" s="198">
        <v>511.74</v>
      </c>
      <c r="Z76" s="198">
        <v>5.16</v>
      </c>
      <c r="AA76" s="198">
        <v>1.72</v>
      </c>
      <c r="AB76" s="198">
        <v>0</v>
      </c>
      <c r="AC76" s="198">
        <v>21.33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52.05</v>
      </c>
      <c r="AJ76" s="198">
        <v>0</v>
      </c>
      <c r="AK76" s="198">
        <v>0</v>
      </c>
      <c r="AL76" s="198">
        <v>0</v>
      </c>
      <c r="AM76" s="198">
        <v>34.24</v>
      </c>
      <c r="AN76" s="198">
        <v>0</v>
      </c>
      <c r="AO76" s="198">
        <v>258.38</v>
      </c>
      <c r="AP76" s="198">
        <v>0</v>
      </c>
    </row>
    <row r="77" spans="1:42">
      <c r="A77" t="s">
        <v>119</v>
      </c>
      <c r="B77" s="198">
        <v>0</v>
      </c>
      <c r="C77" s="198">
        <v>19.46</v>
      </c>
      <c r="D77" s="198">
        <v>0</v>
      </c>
      <c r="E77" s="198">
        <v>0</v>
      </c>
      <c r="F77" s="198">
        <v>30.52</v>
      </c>
      <c r="G77" s="198">
        <v>0</v>
      </c>
      <c r="H77" s="198">
        <v>0</v>
      </c>
      <c r="I77" s="198">
        <v>38.51</v>
      </c>
      <c r="J77" s="198">
        <v>0</v>
      </c>
      <c r="K77" s="198">
        <v>22.24</v>
      </c>
      <c r="L77" s="198">
        <v>-162.15</v>
      </c>
      <c r="M77" s="198">
        <v>2.77</v>
      </c>
      <c r="N77" s="198">
        <v>2.25</v>
      </c>
      <c r="O77" s="198">
        <v>3.18</v>
      </c>
      <c r="P77" s="198">
        <v>0.89</v>
      </c>
      <c r="Q77" s="198">
        <v>0.42</v>
      </c>
      <c r="R77" s="198">
        <v>0.81</v>
      </c>
      <c r="S77" s="198">
        <v>0.51</v>
      </c>
      <c r="T77" s="198">
        <v>0</v>
      </c>
      <c r="U77" s="198">
        <v>2.69</v>
      </c>
      <c r="V77" s="198">
        <v>0</v>
      </c>
      <c r="W77" s="198">
        <v>0</v>
      </c>
      <c r="X77" s="198">
        <v>2.4500000000000002</v>
      </c>
      <c r="Y77" s="198">
        <v>511.74</v>
      </c>
      <c r="Z77" s="198">
        <v>5.16</v>
      </c>
      <c r="AA77" s="198">
        <v>1.72</v>
      </c>
      <c r="AB77" s="198">
        <v>0</v>
      </c>
      <c r="AC77" s="198">
        <v>21.33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52.05</v>
      </c>
      <c r="AJ77" s="198">
        <v>0</v>
      </c>
      <c r="AK77" s="198">
        <v>0</v>
      </c>
      <c r="AL77" s="198">
        <v>0</v>
      </c>
      <c r="AM77" s="198">
        <v>34.24</v>
      </c>
      <c r="AN77" s="198">
        <v>0</v>
      </c>
      <c r="AO77" s="198">
        <v>258.38</v>
      </c>
      <c r="AP77" s="198">
        <v>0</v>
      </c>
    </row>
    <row r="78" spans="1:42">
      <c r="A78" t="s">
        <v>120</v>
      </c>
      <c r="B78" s="198">
        <v>0</v>
      </c>
      <c r="C78" s="198">
        <v>19.46</v>
      </c>
      <c r="D78" s="198">
        <v>0</v>
      </c>
      <c r="E78" s="198">
        <v>0</v>
      </c>
      <c r="F78" s="198">
        <v>30.52</v>
      </c>
      <c r="G78" s="198">
        <v>0</v>
      </c>
      <c r="H78" s="198">
        <v>0</v>
      </c>
      <c r="I78" s="198">
        <v>38.51</v>
      </c>
      <c r="J78" s="198">
        <v>0</v>
      </c>
      <c r="K78" s="198">
        <v>22.24</v>
      </c>
      <c r="L78" s="198">
        <v>-162.15</v>
      </c>
      <c r="M78" s="198">
        <v>2.77</v>
      </c>
      <c r="N78" s="198">
        <v>2.25</v>
      </c>
      <c r="O78" s="198">
        <v>3.18</v>
      </c>
      <c r="P78" s="198">
        <v>0.89</v>
      </c>
      <c r="Q78" s="198">
        <v>0.42</v>
      </c>
      <c r="R78" s="198">
        <v>0.81</v>
      </c>
      <c r="S78" s="198">
        <v>0.51</v>
      </c>
      <c r="T78" s="198">
        <v>0</v>
      </c>
      <c r="U78" s="198">
        <v>2.69</v>
      </c>
      <c r="V78" s="198">
        <v>0</v>
      </c>
      <c r="W78" s="198">
        <v>0</v>
      </c>
      <c r="X78" s="198">
        <v>2.4500000000000002</v>
      </c>
      <c r="Y78" s="198">
        <v>511.74</v>
      </c>
      <c r="Z78" s="198">
        <v>5.16</v>
      </c>
      <c r="AA78" s="198">
        <v>1.72</v>
      </c>
      <c r="AB78" s="198">
        <v>0</v>
      </c>
      <c r="AC78" s="198">
        <v>21.33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52.05</v>
      </c>
      <c r="AJ78" s="198">
        <v>0</v>
      </c>
      <c r="AK78" s="198">
        <v>0</v>
      </c>
      <c r="AL78" s="198">
        <v>0</v>
      </c>
      <c r="AM78" s="198">
        <v>34.24</v>
      </c>
      <c r="AN78" s="198">
        <v>0</v>
      </c>
      <c r="AO78" s="198">
        <v>258.38</v>
      </c>
      <c r="AP78" s="198">
        <v>0</v>
      </c>
    </row>
    <row r="79" spans="1:42">
      <c r="A79" t="s">
        <v>121</v>
      </c>
      <c r="B79" s="198">
        <v>0</v>
      </c>
      <c r="C79" s="198">
        <v>19.510000000000002</v>
      </c>
      <c r="D79" s="198">
        <v>0</v>
      </c>
      <c r="E79" s="198">
        <v>0</v>
      </c>
      <c r="F79" s="198">
        <v>30.52</v>
      </c>
      <c r="G79" s="198">
        <v>0</v>
      </c>
      <c r="H79" s="198">
        <v>0</v>
      </c>
      <c r="I79" s="198">
        <v>38.51</v>
      </c>
      <c r="J79" s="198">
        <v>0</v>
      </c>
      <c r="K79" s="198">
        <v>22.24</v>
      </c>
      <c r="L79" s="198">
        <v>-162.15</v>
      </c>
      <c r="M79" s="198">
        <v>2.77</v>
      </c>
      <c r="N79" s="198">
        <v>2.25</v>
      </c>
      <c r="O79" s="198">
        <v>3.18</v>
      </c>
      <c r="P79" s="198">
        <v>0.89</v>
      </c>
      <c r="Q79" s="198">
        <v>0.42</v>
      </c>
      <c r="R79" s="198">
        <v>0.81</v>
      </c>
      <c r="S79" s="198">
        <v>0.51</v>
      </c>
      <c r="T79" s="198">
        <v>0</v>
      </c>
      <c r="U79" s="198">
        <v>2.69</v>
      </c>
      <c r="V79" s="198">
        <v>0</v>
      </c>
      <c r="W79" s="198">
        <v>0</v>
      </c>
      <c r="X79" s="198">
        <v>9.36</v>
      </c>
      <c r="Y79" s="198">
        <v>511.74</v>
      </c>
      <c r="Z79" s="198">
        <v>5.16</v>
      </c>
      <c r="AA79" s="198">
        <v>1.72</v>
      </c>
      <c r="AB79" s="198">
        <v>0</v>
      </c>
      <c r="AC79" s="198">
        <v>21.33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52.05</v>
      </c>
      <c r="AJ79" s="198">
        <v>0</v>
      </c>
      <c r="AK79" s="198">
        <v>0</v>
      </c>
      <c r="AL79" s="198">
        <v>0</v>
      </c>
      <c r="AM79" s="198">
        <v>34.24</v>
      </c>
      <c r="AN79" s="198">
        <v>0</v>
      </c>
      <c r="AO79" s="198">
        <v>258.38</v>
      </c>
      <c r="AP79" s="198">
        <v>0</v>
      </c>
    </row>
    <row r="80" spans="1:42">
      <c r="A80" t="s">
        <v>122</v>
      </c>
      <c r="B80" s="198">
        <v>0</v>
      </c>
      <c r="C80" s="198">
        <v>19.510000000000002</v>
      </c>
      <c r="D80" s="198">
        <v>0</v>
      </c>
      <c r="E80" s="198">
        <v>0</v>
      </c>
      <c r="F80" s="198">
        <v>30.52</v>
      </c>
      <c r="G80" s="198">
        <v>0</v>
      </c>
      <c r="H80" s="198">
        <v>0</v>
      </c>
      <c r="I80" s="198">
        <v>38.99</v>
      </c>
      <c r="J80" s="198">
        <v>0</v>
      </c>
      <c r="K80" s="198">
        <v>22.24</v>
      </c>
      <c r="L80" s="198">
        <v>-162.15</v>
      </c>
      <c r="M80" s="198">
        <v>2.77</v>
      </c>
      <c r="N80" s="198">
        <v>2.25</v>
      </c>
      <c r="O80" s="198">
        <v>3.18</v>
      </c>
      <c r="P80" s="198">
        <v>0.89</v>
      </c>
      <c r="Q80" s="198">
        <v>0.42</v>
      </c>
      <c r="R80" s="198">
        <v>0.81</v>
      </c>
      <c r="S80" s="198">
        <v>0.51</v>
      </c>
      <c r="T80" s="198">
        <v>0</v>
      </c>
      <c r="U80" s="198">
        <v>2.69</v>
      </c>
      <c r="V80" s="198">
        <v>0</v>
      </c>
      <c r="W80" s="198">
        <v>0</v>
      </c>
      <c r="X80" s="198">
        <v>10.66</v>
      </c>
      <c r="Y80" s="198">
        <v>511.74</v>
      </c>
      <c r="Z80" s="198">
        <v>5.16</v>
      </c>
      <c r="AA80" s="198">
        <v>1.72</v>
      </c>
      <c r="AB80" s="198">
        <v>0</v>
      </c>
      <c r="AC80" s="198">
        <v>21.33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52.05</v>
      </c>
      <c r="AJ80" s="198">
        <v>0</v>
      </c>
      <c r="AK80" s="198">
        <v>0</v>
      </c>
      <c r="AL80" s="198">
        <v>0</v>
      </c>
      <c r="AM80" s="198">
        <v>34.24</v>
      </c>
      <c r="AN80" s="198">
        <v>0</v>
      </c>
      <c r="AO80" s="198">
        <v>258.38</v>
      </c>
      <c r="AP80" s="198">
        <v>0</v>
      </c>
    </row>
    <row r="81" spans="1:42">
      <c r="A81" t="s">
        <v>123</v>
      </c>
      <c r="B81" s="198">
        <v>0</v>
      </c>
      <c r="C81" s="198">
        <v>19.510000000000002</v>
      </c>
      <c r="D81" s="198">
        <v>0</v>
      </c>
      <c r="E81" s="198">
        <v>0</v>
      </c>
      <c r="F81" s="198">
        <v>30.52</v>
      </c>
      <c r="G81" s="198">
        <v>0</v>
      </c>
      <c r="H81" s="198">
        <v>0</v>
      </c>
      <c r="I81" s="198">
        <v>38.99</v>
      </c>
      <c r="J81" s="198">
        <v>0</v>
      </c>
      <c r="K81" s="198">
        <v>22.24</v>
      </c>
      <c r="L81" s="198">
        <v>-162.15</v>
      </c>
      <c r="M81" s="198">
        <v>2.77</v>
      </c>
      <c r="N81" s="198">
        <v>2.25</v>
      </c>
      <c r="O81" s="198">
        <v>3.18</v>
      </c>
      <c r="P81" s="198">
        <v>0.89</v>
      </c>
      <c r="Q81" s="198">
        <v>0.42</v>
      </c>
      <c r="R81" s="198">
        <v>0.81</v>
      </c>
      <c r="S81" s="198">
        <v>0.51</v>
      </c>
      <c r="T81" s="198">
        <v>0</v>
      </c>
      <c r="U81" s="198">
        <v>2.69</v>
      </c>
      <c r="V81" s="198">
        <v>0</v>
      </c>
      <c r="W81" s="198">
        <v>0</v>
      </c>
      <c r="X81" s="198">
        <v>10.66</v>
      </c>
      <c r="Y81" s="198">
        <v>511.74</v>
      </c>
      <c r="Z81" s="198">
        <v>5.16</v>
      </c>
      <c r="AA81" s="198">
        <v>1.72</v>
      </c>
      <c r="AB81" s="198">
        <v>0</v>
      </c>
      <c r="AC81" s="198">
        <v>21.33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52.05</v>
      </c>
      <c r="AJ81" s="198">
        <v>0</v>
      </c>
      <c r="AK81" s="198">
        <v>0</v>
      </c>
      <c r="AL81" s="198">
        <v>0</v>
      </c>
      <c r="AM81" s="198">
        <v>34.24</v>
      </c>
      <c r="AN81" s="198">
        <v>0</v>
      </c>
      <c r="AO81" s="198">
        <v>258.38</v>
      </c>
      <c r="AP81" s="198">
        <v>0</v>
      </c>
    </row>
    <row r="82" spans="1:42">
      <c r="A82" t="s">
        <v>124</v>
      </c>
      <c r="B82" s="198">
        <v>0</v>
      </c>
      <c r="C82" s="198">
        <v>19.510000000000002</v>
      </c>
      <c r="D82" s="198">
        <v>0</v>
      </c>
      <c r="E82" s="198">
        <v>0</v>
      </c>
      <c r="F82" s="198">
        <v>30.52</v>
      </c>
      <c r="G82" s="198">
        <v>0</v>
      </c>
      <c r="H82" s="198">
        <v>0</v>
      </c>
      <c r="I82" s="198">
        <v>38.99</v>
      </c>
      <c r="J82" s="198">
        <v>0</v>
      </c>
      <c r="K82" s="198">
        <v>22.24</v>
      </c>
      <c r="L82" s="198">
        <v>-162.15</v>
      </c>
      <c r="M82" s="198">
        <v>2.77</v>
      </c>
      <c r="N82" s="198">
        <v>2.25</v>
      </c>
      <c r="O82" s="198">
        <v>3.18</v>
      </c>
      <c r="P82" s="198">
        <v>0.89</v>
      </c>
      <c r="Q82" s="198">
        <v>0.42</v>
      </c>
      <c r="R82" s="198">
        <v>0.81</v>
      </c>
      <c r="S82" s="198">
        <v>0.51</v>
      </c>
      <c r="T82" s="198">
        <v>0</v>
      </c>
      <c r="U82" s="198">
        <v>2.69</v>
      </c>
      <c r="V82" s="198">
        <v>0</v>
      </c>
      <c r="W82" s="198">
        <v>0</v>
      </c>
      <c r="X82" s="198">
        <v>10.66</v>
      </c>
      <c r="Y82" s="198">
        <v>511.74</v>
      </c>
      <c r="Z82" s="198">
        <v>5.16</v>
      </c>
      <c r="AA82" s="198">
        <v>1.72</v>
      </c>
      <c r="AB82" s="198">
        <v>0</v>
      </c>
      <c r="AC82" s="198">
        <v>21.33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52.05</v>
      </c>
      <c r="AJ82" s="198">
        <v>0</v>
      </c>
      <c r="AK82" s="198">
        <v>0</v>
      </c>
      <c r="AL82" s="198">
        <v>0</v>
      </c>
      <c r="AM82" s="198">
        <v>34.24</v>
      </c>
      <c r="AN82" s="198">
        <v>0</v>
      </c>
      <c r="AO82" s="198">
        <v>258.38</v>
      </c>
      <c r="AP82" s="198">
        <v>0</v>
      </c>
    </row>
    <row r="83" spans="1:42">
      <c r="A83" t="s">
        <v>125</v>
      </c>
      <c r="B83" s="198">
        <v>0</v>
      </c>
      <c r="C83" s="198">
        <v>19.510000000000002</v>
      </c>
      <c r="D83" s="198">
        <v>0</v>
      </c>
      <c r="E83" s="198">
        <v>0</v>
      </c>
      <c r="F83" s="198">
        <v>30.52</v>
      </c>
      <c r="G83" s="198">
        <v>0</v>
      </c>
      <c r="H83" s="198">
        <v>0</v>
      </c>
      <c r="I83" s="198">
        <v>38.99</v>
      </c>
      <c r="J83" s="198">
        <v>0</v>
      </c>
      <c r="K83" s="198">
        <v>22.24</v>
      </c>
      <c r="L83" s="198">
        <v>-162.15</v>
      </c>
      <c r="M83" s="198">
        <v>2.77</v>
      </c>
      <c r="N83" s="198">
        <v>2.25</v>
      </c>
      <c r="O83" s="198">
        <v>3.18</v>
      </c>
      <c r="P83" s="198">
        <v>0.89</v>
      </c>
      <c r="Q83" s="198">
        <v>0.42</v>
      </c>
      <c r="R83" s="198">
        <v>0.81</v>
      </c>
      <c r="S83" s="198">
        <v>0.51</v>
      </c>
      <c r="T83" s="198">
        <v>0</v>
      </c>
      <c r="U83" s="198">
        <v>2.69</v>
      </c>
      <c r="V83" s="198">
        <v>0</v>
      </c>
      <c r="W83" s="198">
        <v>0</v>
      </c>
      <c r="X83" s="198">
        <v>10.66</v>
      </c>
      <c r="Y83" s="198">
        <v>511.74</v>
      </c>
      <c r="Z83" s="198">
        <v>5.16</v>
      </c>
      <c r="AA83" s="198">
        <v>1.72</v>
      </c>
      <c r="AB83" s="198">
        <v>0</v>
      </c>
      <c r="AC83" s="198">
        <v>21.33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52.05</v>
      </c>
      <c r="AJ83" s="198">
        <v>0</v>
      </c>
      <c r="AK83" s="198">
        <v>0</v>
      </c>
      <c r="AL83" s="198">
        <v>0</v>
      </c>
      <c r="AM83" s="198">
        <v>34.24</v>
      </c>
      <c r="AN83" s="198">
        <v>0</v>
      </c>
      <c r="AO83" s="198">
        <v>258.38</v>
      </c>
      <c r="AP83" s="198">
        <v>0</v>
      </c>
    </row>
    <row r="84" spans="1:42">
      <c r="A84" t="s">
        <v>126</v>
      </c>
      <c r="B84" s="198">
        <v>0</v>
      </c>
      <c r="C84" s="198">
        <v>19.510000000000002</v>
      </c>
      <c r="D84" s="198">
        <v>0</v>
      </c>
      <c r="E84" s="198">
        <v>0</v>
      </c>
      <c r="F84" s="198">
        <v>30.52</v>
      </c>
      <c r="G84" s="198">
        <v>0</v>
      </c>
      <c r="H84" s="198">
        <v>0</v>
      </c>
      <c r="I84" s="198">
        <v>38.99</v>
      </c>
      <c r="J84" s="198">
        <v>0</v>
      </c>
      <c r="K84" s="198">
        <v>22.24</v>
      </c>
      <c r="L84" s="198">
        <v>-189.04</v>
      </c>
      <c r="M84" s="198">
        <v>2.77</v>
      </c>
      <c r="N84" s="198">
        <v>2.25</v>
      </c>
      <c r="O84" s="198">
        <v>3.18</v>
      </c>
      <c r="P84" s="198">
        <v>0.89</v>
      </c>
      <c r="Q84" s="198">
        <v>0.41</v>
      </c>
      <c r="R84" s="198">
        <v>0.51</v>
      </c>
      <c r="S84" s="198">
        <v>0.21</v>
      </c>
      <c r="T84" s="198">
        <v>0</v>
      </c>
      <c r="U84" s="198">
        <v>2.69</v>
      </c>
      <c r="V84" s="198">
        <v>0</v>
      </c>
      <c r="W84" s="198">
        <v>0</v>
      </c>
      <c r="X84" s="198">
        <v>10.66</v>
      </c>
      <c r="Y84" s="198">
        <v>511.74</v>
      </c>
      <c r="Z84" s="198">
        <v>5.16</v>
      </c>
      <c r="AA84" s="198">
        <v>1.72</v>
      </c>
      <c r="AB84" s="198">
        <v>0</v>
      </c>
      <c r="AC84" s="198">
        <v>21.33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52.05</v>
      </c>
      <c r="AJ84" s="198">
        <v>0</v>
      </c>
      <c r="AK84" s="198">
        <v>0</v>
      </c>
      <c r="AL84" s="198">
        <v>0</v>
      </c>
      <c r="AM84" s="198">
        <v>34.24</v>
      </c>
      <c r="AN84" s="198">
        <v>0</v>
      </c>
      <c r="AO84" s="198">
        <v>258.38</v>
      </c>
      <c r="AP84" s="198">
        <v>0</v>
      </c>
    </row>
    <row r="85" spans="1:42">
      <c r="A85" t="s">
        <v>127</v>
      </c>
      <c r="B85" s="198">
        <v>0</v>
      </c>
      <c r="C85" s="198">
        <v>19.510000000000002</v>
      </c>
      <c r="D85" s="198">
        <v>0</v>
      </c>
      <c r="E85" s="198">
        <v>0</v>
      </c>
      <c r="F85" s="198">
        <v>30.52</v>
      </c>
      <c r="G85" s="198">
        <v>0</v>
      </c>
      <c r="H85" s="198">
        <v>0</v>
      </c>
      <c r="I85" s="198">
        <v>38.99</v>
      </c>
      <c r="J85" s="198">
        <v>0</v>
      </c>
      <c r="K85" s="198">
        <v>22.24</v>
      </c>
      <c r="L85" s="198">
        <v>-189.91</v>
      </c>
      <c r="M85" s="198">
        <v>2.77</v>
      </c>
      <c r="N85" s="198">
        <v>2.25</v>
      </c>
      <c r="O85" s="198">
        <v>3.18</v>
      </c>
      <c r="P85" s="198">
        <v>0.89</v>
      </c>
      <c r="Q85" s="198">
        <v>0.41</v>
      </c>
      <c r="R85" s="198">
        <v>0.81</v>
      </c>
      <c r="S85" s="198">
        <v>0.51</v>
      </c>
      <c r="T85" s="198">
        <v>0</v>
      </c>
      <c r="U85" s="198">
        <v>2.69</v>
      </c>
      <c r="V85" s="198">
        <v>0</v>
      </c>
      <c r="W85" s="198">
        <v>0</v>
      </c>
      <c r="X85" s="198">
        <v>10.66</v>
      </c>
      <c r="Y85" s="198">
        <v>511.74</v>
      </c>
      <c r="Z85" s="198">
        <v>5.16</v>
      </c>
      <c r="AA85" s="198">
        <v>1.72</v>
      </c>
      <c r="AB85" s="198">
        <v>0</v>
      </c>
      <c r="AC85" s="198">
        <v>21.33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52.05</v>
      </c>
      <c r="AJ85" s="198">
        <v>0</v>
      </c>
      <c r="AK85" s="198">
        <v>0</v>
      </c>
      <c r="AL85" s="198">
        <v>0</v>
      </c>
      <c r="AM85" s="198">
        <v>34.24</v>
      </c>
      <c r="AN85" s="198">
        <v>0</v>
      </c>
      <c r="AO85" s="198">
        <v>258.38</v>
      </c>
      <c r="AP85" s="198">
        <v>0</v>
      </c>
    </row>
    <row r="86" spans="1:42">
      <c r="A86" t="s">
        <v>128</v>
      </c>
      <c r="B86" s="198">
        <v>0</v>
      </c>
      <c r="C86" s="198">
        <v>19.510000000000002</v>
      </c>
      <c r="D86" s="198">
        <v>0</v>
      </c>
      <c r="E86" s="198">
        <v>0</v>
      </c>
      <c r="F86" s="198">
        <v>30.52</v>
      </c>
      <c r="G86" s="198">
        <v>0</v>
      </c>
      <c r="H86" s="198">
        <v>0</v>
      </c>
      <c r="I86" s="198">
        <v>38.99</v>
      </c>
      <c r="J86" s="198">
        <v>0</v>
      </c>
      <c r="K86" s="198">
        <v>22.24</v>
      </c>
      <c r="L86" s="198">
        <v>-189.91</v>
      </c>
      <c r="M86" s="198">
        <v>2.77</v>
      </c>
      <c r="N86" s="198">
        <v>2.25</v>
      </c>
      <c r="O86" s="198">
        <v>3.18</v>
      </c>
      <c r="P86" s="198">
        <v>0.89</v>
      </c>
      <c r="Q86" s="198">
        <v>0.41</v>
      </c>
      <c r="R86" s="198">
        <v>0.81</v>
      </c>
      <c r="S86" s="198">
        <v>0.51</v>
      </c>
      <c r="T86" s="198">
        <v>0</v>
      </c>
      <c r="U86" s="198">
        <v>2.69</v>
      </c>
      <c r="V86" s="198">
        <v>0</v>
      </c>
      <c r="W86" s="198">
        <v>0</v>
      </c>
      <c r="X86" s="198">
        <v>10.66</v>
      </c>
      <c r="Y86" s="198">
        <v>511.74</v>
      </c>
      <c r="Z86" s="198">
        <v>5.16</v>
      </c>
      <c r="AA86" s="198">
        <v>0</v>
      </c>
      <c r="AB86" s="198">
        <v>0</v>
      </c>
      <c r="AC86" s="198">
        <v>21.33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52.05</v>
      </c>
      <c r="AJ86" s="198">
        <v>0</v>
      </c>
      <c r="AK86" s="198">
        <v>0</v>
      </c>
      <c r="AL86" s="198">
        <v>0</v>
      </c>
      <c r="AM86" s="198">
        <v>34.24</v>
      </c>
      <c r="AN86" s="198">
        <v>0</v>
      </c>
      <c r="AO86" s="198">
        <v>258.38</v>
      </c>
      <c r="AP86" s="198">
        <v>0</v>
      </c>
    </row>
    <row r="87" spans="1:42">
      <c r="A87" t="s">
        <v>129</v>
      </c>
      <c r="B87" s="198">
        <v>0</v>
      </c>
      <c r="C87" s="198">
        <v>19.55</v>
      </c>
      <c r="D87" s="198">
        <v>0</v>
      </c>
      <c r="E87" s="198">
        <v>0</v>
      </c>
      <c r="F87" s="198">
        <v>30.52</v>
      </c>
      <c r="G87" s="198">
        <v>0</v>
      </c>
      <c r="H87" s="198">
        <v>0</v>
      </c>
      <c r="I87" s="198">
        <v>38.99</v>
      </c>
      <c r="J87" s="198">
        <v>0</v>
      </c>
      <c r="K87" s="198">
        <v>22.23</v>
      </c>
      <c r="L87" s="198">
        <v>-146.94999999999999</v>
      </c>
      <c r="M87" s="198">
        <v>2.77</v>
      </c>
      <c r="N87" s="198">
        <v>2.25</v>
      </c>
      <c r="O87" s="198">
        <v>3.18</v>
      </c>
      <c r="P87" s="198">
        <v>0.89</v>
      </c>
      <c r="Q87" s="198">
        <v>0.41</v>
      </c>
      <c r="R87" s="198">
        <v>1.29</v>
      </c>
      <c r="S87" s="198">
        <v>0.51</v>
      </c>
      <c r="T87" s="198">
        <v>0</v>
      </c>
      <c r="U87" s="198">
        <v>2.69</v>
      </c>
      <c r="V87" s="198">
        <v>0</v>
      </c>
      <c r="W87" s="198">
        <v>0</v>
      </c>
      <c r="X87" s="198">
        <v>2.82</v>
      </c>
      <c r="Y87" s="198">
        <v>511.74</v>
      </c>
      <c r="Z87" s="198">
        <v>5.16</v>
      </c>
      <c r="AA87" s="198">
        <v>1.72</v>
      </c>
      <c r="AB87" s="198">
        <v>0</v>
      </c>
      <c r="AC87" s="198">
        <v>21.33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52.05</v>
      </c>
      <c r="AJ87" s="198">
        <v>0</v>
      </c>
      <c r="AK87" s="198">
        <v>0</v>
      </c>
      <c r="AL87" s="198">
        <v>0</v>
      </c>
      <c r="AM87" s="198">
        <v>34.24</v>
      </c>
      <c r="AN87" s="198">
        <v>0</v>
      </c>
      <c r="AO87" s="198">
        <v>258.38</v>
      </c>
      <c r="AP87" s="198">
        <v>0</v>
      </c>
    </row>
    <row r="88" spans="1:42">
      <c r="A88" t="s">
        <v>130</v>
      </c>
      <c r="B88" s="198">
        <v>0</v>
      </c>
      <c r="C88" s="198">
        <v>19.55</v>
      </c>
      <c r="D88" s="198">
        <v>0</v>
      </c>
      <c r="E88" s="198">
        <v>0</v>
      </c>
      <c r="F88" s="198">
        <v>30.52</v>
      </c>
      <c r="G88" s="198">
        <v>0</v>
      </c>
      <c r="H88" s="198">
        <v>0</v>
      </c>
      <c r="I88" s="198">
        <v>38.99</v>
      </c>
      <c r="J88" s="198">
        <v>0</v>
      </c>
      <c r="K88" s="198">
        <v>22.24</v>
      </c>
      <c r="L88" s="198">
        <v>-151.72999999999999</v>
      </c>
      <c r="M88" s="198">
        <v>2.77</v>
      </c>
      <c r="N88" s="198">
        <v>2.25</v>
      </c>
      <c r="O88" s="198">
        <v>3.18</v>
      </c>
      <c r="P88" s="198">
        <v>0.89</v>
      </c>
      <c r="Q88" s="198">
        <v>0.41</v>
      </c>
      <c r="R88" s="198">
        <v>0.81</v>
      </c>
      <c r="S88" s="198">
        <v>0.51</v>
      </c>
      <c r="T88" s="198">
        <v>0</v>
      </c>
      <c r="U88" s="198">
        <v>2.69</v>
      </c>
      <c r="V88" s="198">
        <v>0</v>
      </c>
      <c r="W88" s="198">
        <v>0</v>
      </c>
      <c r="X88" s="198">
        <v>2.82</v>
      </c>
      <c r="Y88" s="198">
        <v>511.74</v>
      </c>
      <c r="Z88" s="198">
        <v>5.16</v>
      </c>
      <c r="AA88" s="198">
        <v>1.72</v>
      </c>
      <c r="AB88" s="198">
        <v>0</v>
      </c>
      <c r="AC88" s="198">
        <v>21.33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52.05</v>
      </c>
      <c r="AJ88" s="198">
        <v>0</v>
      </c>
      <c r="AK88" s="198">
        <v>0</v>
      </c>
      <c r="AL88" s="198">
        <v>0</v>
      </c>
      <c r="AM88" s="198">
        <v>34.24</v>
      </c>
      <c r="AN88" s="198">
        <v>0</v>
      </c>
      <c r="AO88" s="198">
        <v>258.38</v>
      </c>
      <c r="AP88" s="198">
        <v>0</v>
      </c>
    </row>
    <row r="89" spans="1:42">
      <c r="A89" t="s">
        <v>131</v>
      </c>
      <c r="B89" s="198">
        <v>0</v>
      </c>
      <c r="C89" s="198">
        <v>19.55</v>
      </c>
      <c r="D89" s="198">
        <v>0</v>
      </c>
      <c r="E89" s="198">
        <v>0</v>
      </c>
      <c r="F89" s="198">
        <v>30.52</v>
      </c>
      <c r="G89" s="198">
        <v>0</v>
      </c>
      <c r="H89" s="198">
        <v>0</v>
      </c>
      <c r="I89" s="198">
        <v>38.99</v>
      </c>
      <c r="J89" s="198">
        <v>0</v>
      </c>
      <c r="K89" s="198">
        <v>22.24</v>
      </c>
      <c r="L89" s="198">
        <v>-158.43</v>
      </c>
      <c r="M89" s="198">
        <v>2.77</v>
      </c>
      <c r="N89" s="198">
        <v>2.25</v>
      </c>
      <c r="O89" s="198">
        <v>3.18</v>
      </c>
      <c r="P89" s="198">
        <v>0.89</v>
      </c>
      <c r="Q89" s="198">
        <v>0.41</v>
      </c>
      <c r="R89" s="198">
        <v>0.81</v>
      </c>
      <c r="S89" s="198">
        <v>0.51</v>
      </c>
      <c r="T89" s="198">
        <v>0</v>
      </c>
      <c r="U89" s="198">
        <v>2.69</v>
      </c>
      <c r="V89" s="198">
        <v>0</v>
      </c>
      <c r="W89" s="198">
        <v>0</v>
      </c>
      <c r="X89" s="198">
        <v>2.82</v>
      </c>
      <c r="Y89" s="198">
        <v>511.74</v>
      </c>
      <c r="Z89" s="198">
        <v>5.16</v>
      </c>
      <c r="AA89" s="198">
        <v>1.72</v>
      </c>
      <c r="AB89" s="198">
        <v>0</v>
      </c>
      <c r="AC89" s="198">
        <v>21.33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52.05</v>
      </c>
      <c r="AJ89" s="198">
        <v>0</v>
      </c>
      <c r="AK89" s="198">
        <v>0</v>
      </c>
      <c r="AL89" s="198">
        <v>0</v>
      </c>
      <c r="AM89" s="198">
        <v>34.24</v>
      </c>
      <c r="AN89" s="198">
        <v>0</v>
      </c>
      <c r="AO89" s="198">
        <v>258.38</v>
      </c>
      <c r="AP89" s="198">
        <v>0</v>
      </c>
    </row>
    <row r="90" spans="1:42">
      <c r="A90" t="s">
        <v>132</v>
      </c>
      <c r="B90" s="198">
        <v>0</v>
      </c>
      <c r="C90" s="198">
        <v>19.55</v>
      </c>
      <c r="D90" s="198">
        <v>0</v>
      </c>
      <c r="E90" s="198">
        <v>0</v>
      </c>
      <c r="F90" s="198">
        <v>30.52</v>
      </c>
      <c r="G90" s="198">
        <v>0</v>
      </c>
      <c r="H90" s="198">
        <v>0</v>
      </c>
      <c r="I90" s="198">
        <v>38.99</v>
      </c>
      <c r="J90" s="198">
        <v>0</v>
      </c>
      <c r="K90" s="198">
        <v>22.23</v>
      </c>
      <c r="L90" s="198">
        <v>-121.99</v>
      </c>
      <c r="M90" s="198">
        <v>2.77</v>
      </c>
      <c r="N90" s="198">
        <v>2.25</v>
      </c>
      <c r="O90" s="198">
        <v>3.18</v>
      </c>
      <c r="P90" s="198">
        <v>0.89</v>
      </c>
      <c r="Q90" s="198">
        <v>0.41</v>
      </c>
      <c r="R90" s="198">
        <v>0.79</v>
      </c>
      <c r="S90" s="198">
        <v>0.5</v>
      </c>
      <c r="T90" s="198">
        <v>0</v>
      </c>
      <c r="U90" s="198">
        <v>2.69</v>
      </c>
      <c r="V90" s="198">
        <v>0</v>
      </c>
      <c r="W90" s="198">
        <v>0</v>
      </c>
      <c r="X90" s="198">
        <v>2.82</v>
      </c>
      <c r="Y90" s="198">
        <v>511.74</v>
      </c>
      <c r="Z90" s="198">
        <v>5.16</v>
      </c>
      <c r="AA90" s="198">
        <v>1.72</v>
      </c>
      <c r="AB90" s="198">
        <v>0</v>
      </c>
      <c r="AC90" s="198">
        <v>21.33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52.05</v>
      </c>
      <c r="AJ90" s="198">
        <v>0</v>
      </c>
      <c r="AK90" s="198">
        <v>0</v>
      </c>
      <c r="AL90" s="198">
        <v>0</v>
      </c>
      <c r="AM90" s="198">
        <v>34.24</v>
      </c>
      <c r="AN90" s="198">
        <v>0</v>
      </c>
      <c r="AO90" s="198">
        <v>258.38</v>
      </c>
      <c r="AP90" s="198">
        <v>0</v>
      </c>
    </row>
    <row r="91" spans="1:42">
      <c r="A91" t="s">
        <v>133</v>
      </c>
      <c r="B91" s="198">
        <v>0</v>
      </c>
      <c r="C91" s="198">
        <v>19.600000000000001</v>
      </c>
      <c r="D91" s="198">
        <v>0</v>
      </c>
      <c r="E91" s="198">
        <v>0</v>
      </c>
      <c r="F91" s="198">
        <v>30.52</v>
      </c>
      <c r="G91" s="198">
        <v>0</v>
      </c>
      <c r="H91" s="198">
        <v>0</v>
      </c>
      <c r="I91" s="198">
        <v>39.950000000000003</v>
      </c>
      <c r="J91" s="198">
        <v>0</v>
      </c>
      <c r="K91" s="198">
        <v>65.61</v>
      </c>
      <c r="L91" s="198">
        <v>-98.45</v>
      </c>
      <c r="M91" s="198">
        <v>2.77</v>
      </c>
      <c r="N91" s="198">
        <v>2.25</v>
      </c>
      <c r="O91" s="198">
        <v>3.18</v>
      </c>
      <c r="P91" s="198">
        <v>0.89</v>
      </c>
      <c r="Q91" s="198">
        <v>0.41</v>
      </c>
      <c r="R91" s="198">
        <v>0.81</v>
      </c>
      <c r="S91" s="198">
        <v>0.5</v>
      </c>
      <c r="T91" s="198">
        <v>0</v>
      </c>
      <c r="U91" s="198">
        <v>2.69</v>
      </c>
      <c r="V91" s="198">
        <v>0</v>
      </c>
      <c r="W91" s="198">
        <v>0</v>
      </c>
      <c r="X91" s="198">
        <v>2.82</v>
      </c>
      <c r="Y91" s="198">
        <v>511.74</v>
      </c>
      <c r="Z91" s="198">
        <v>5.16</v>
      </c>
      <c r="AA91" s="198">
        <v>1.72</v>
      </c>
      <c r="AB91" s="198">
        <v>0</v>
      </c>
      <c r="AC91" s="198">
        <v>21.33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52.05</v>
      </c>
      <c r="AJ91" s="198">
        <v>0</v>
      </c>
      <c r="AK91" s="198">
        <v>0</v>
      </c>
      <c r="AL91" s="198">
        <v>0</v>
      </c>
      <c r="AM91" s="198">
        <v>34.24</v>
      </c>
      <c r="AN91" s="198">
        <v>0</v>
      </c>
      <c r="AO91" s="198">
        <v>258.38</v>
      </c>
      <c r="AP91" s="198">
        <v>0</v>
      </c>
    </row>
    <row r="92" spans="1:42">
      <c r="A92" t="s">
        <v>134</v>
      </c>
      <c r="B92" s="198">
        <v>0</v>
      </c>
      <c r="C92" s="198">
        <v>19.600000000000001</v>
      </c>
      <c r="D92" s="198">
        <v>0</v>
      </c>
      <c r="E92" s="198">
        <v>0</v>
      </c>
      <c r="F92" s="198">
        <v>30.52</v>
      </c>
      <c r="G92" s="198">
        <v>0</v>
      </c>
      <c r="H92" s="198">
        <v>0</v>
      </c>
      <c r="I92" s="198">
        <v>39.950000000000003</v>
      </c>
      <c r="J92" s="198">
        <v>0</v>
      </c>
      <c r="K92" s="198">
        <v>96.22</v>
      </c>
      <c r="L92" s="198">
        <v>-98.45</v>
      </c>
      <c r="M92" s="198">
        <v>2.77</v>
      </c>
      <c r="N92" s="198">
        <v>2.25</v>
      </c>
      <c r="O92" s="198">
        <v>3.18</v>
      </c>
      <c r="P92" s="198">
        <v>0.89</v>
      </c>
      <c r="Q92" s="198">
        <v>0.41</v>
      </c>
      <c r="R92" s="198">
        <v>0.81</v>
      </c>
      <c r="S92" s="198">
        <v>0.5</v>
      </c>
      <c r="T92" s="198">
        <v>0</v>
      </c>
      <c r="U92" s="198">
        <v>2.69</v>
      </c>
      <c r="V92" s="198">
        <v>0</v>
      </c>
      <c r="W92" s="198">
        <v>0</v>
      </c>
      <c r="X92" s="198">
        <v>2.82</v>
      </c>
      <c r="Y92" s="198">
        <v>511.74</v>
      </c>
      <c r="Z92" s="198">
        <v>5.16</v>
      </c>
      <c r="AA92" s="198">
        <v>1.72</v>
      </c>
      <c r="AB92" s="198">
        <v>0</v>
      </c>
      <c r="AC92" s="198">
        <v>20.68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52.05</v>
      </c>
      <c r="AJ92" s="198">
        <v>0</v>
      </c>
      <c r="AK92" s="198">
        <v>0</v>
      </c>
      <c r="AL92" s="198">
        <v>0</v>
      </c>
      <c r="AM92" s="198">
        <v>34.24</v>
      </c>
      <c r="AN92" s="198">
        <v>0</v>
      </c>
      <c r="AO92" s="198">
        <v>258.38</v>
      </c>
      <c r="AP92" s="198">
        <v>0</v>
      </c>
    </row>
    <row r="93" spans="1:42">
      <c r="A93" t="s">
        <v>135</v>
      </c>
      <c r="B93" s="198">
        <v>0</v>
      </c>
      <c r="C93" s="198">
        <v>19.600000000000001</v>
      </c>
      <c r="D93" s="198">
        <v>0</v>
      </c>
      <c r="E93" s="198">
        <v>0</v>
      </c>
      <c r="F93" s="198">
        <v>30.52</v>
      </c>
      <c r="G93" s="198">
        <v>0</v>
      </c>
      <c r="H93" s="198">
        <v>0</v>
      </c>
      <c r="I93" s="198">
        <v>39.950000000000003</v>
      </c>
      <c r="J93" s="198">
        <v>0</v>
      </c>
      <c r="K93" s="198">
        <v>134.47999999999999</v>
      </c>
      <c r="L93" s="198">
        <v>-98.45</v>
      </c>
      <c r="M93" s="198">
        <v>2.77</v>
      </c>
      <c r="N93" s="198">
        <v>2.25</v>
      </c>
      <c r="O93" s="198">
        <v>3.18</v>
      </c>
      <c r="P93" s="198">
        <v>0.89</v>
      </c>
      <c r="Q93" s="198">
        <v>0.41</v>
      </c>
      <c r="R93" s="198">
        <v>0.81</v>
      </c>
      <c r="S93" s="198">
        <v>0.5</v>
      </c>
      <c r="T93" s="198">
        <v>0</v>
      </c>
      <c r="U93" s="198">
        <v>2.69</v>
      </c>
      <c r="V93" s="198">
        <v>0</v>
      </c>
      <c r="W93" s="198">
        <v>0</v>
      </c>
      <c r="X93" s="198">
        <v>2.82</v>
      </c>
      <c r="Y93" s="198">
        <v>511.74</v>
      </c>
      <c r="Z93" s="198">
        <v>5.16</v>
      </c>
      <c r="AA93" s="198">
        <v>1.72</v>
      </c>
      <c r="AB93" s="198">
        <v>0</v>
      </c>
      <c r="AC93" s="198">
        <v>20.68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52.05</v>
      </c>
      <c r="AJ93" s="198">
        <v>0</v>
      </c>
      <c r="AK93" s="198">
        <v>0</v>
      </c>
      <c r="AL93" s="198">
        <v>0</v>
      </c>
      <c r="AM93" s="198">
        <v>34.24</v>
      </c>
      <c r="AN93" s="198">
        <v>0</v>
      </c>
      <c r="AO93" s="198">
        <v>258.38</v>
      </c>
      <c r="AP93" s="198">
        <v>0</v>
      </c>
    </row>
    <row r="94" spans="1:42">
      <c r="A94" t="s">
        <v>136</v>
      </c>
      <c r="B94" s="198">
        <v>0</v>
      </c>
      <c r="C94" s="198">
        <v>19.600000000000001</v>
      </c>
      <c r="D94" s="198">
        <v>0</v>
      </c>
      <c r="E94" s="198">
        <v>0</v>
      </c>
      <c r="F94" s="198">
        <v>30.52</v>
      </c>
      <c r="G94" s="198">
        <v>0</v>
      </c>
      <c r="H94" s="198">
        <v>0</v>
      </c>
      <c r="I94" s="198">
        <v>39.950000000000003</v>
      </c>
      <c r="J94" s="198">
        <v>0</v>
      </c>
      <c r="K94" s="198">
        <v>211.97</v>
      </c>
      <c r="L94" s="198">
        <v>-98.45</v>
      </c>
      <c r="M94" s="198">
        <v>2.77</v>
      </c>
      <c r="N94" s="198">
        <v>2.25</v>
      </c>
      <c r="O94" s="198">
        <v>3.18</v>
      </c>
      <c r="P94" s="198">
        <v>0.89</v>
      </c>
      <c r="Q94" s="198">
        <v>0.41</v>
      </c>
      <c r="R94" s="198">
        <v>10.67</v>
      </c>
      <c r="S94" s="198">
        <v>0.5</v>
      </c>
      <c r="T94" s="198">
        <v>0</v>
      </c>
      <c r="U94" s="198">
        <v>2.69</v>
      </c>
      <c r="V94" s="198">
        <v>0</v>
      </c>
      <c r="W94" s="198">
        <v>0</v>
      </c>
      <c r="X94" s="198">
        <v>2.82</v>
      </c>
      <c r="Y94" s="198">
        <v>511.74</v>
      </c>
      <c r="Z94" s="198">
        <v>5.16</v>
      </c>
      <c r="AA94" s="198">
        <v>1.72</v>
      </c>
      <c r="AB94" s="198">
        <v>0</v>
      </c>
      <c r="AC94" s="198">
        <v>20.68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52.05</v>
      </c>
      <c r="AJ94" s="198">
        <v>0</v>
      </c>
      <c r="AK94" s="198">
        <v>0</v>
      </c>
      <c r="AL94" s="198">
        <v>0</v>
      </c>
      <c r="AM94" s="198">
        <v>34.24</v>
      </c>
      <c r="AN94" s="198">
        <v>0</v>
      </c>
      <c r="AO94" s="198">
        <v>258.38</v>
      </c>
      <c r="AP94" s="198">
        <v>0</v>
      </c>
    </row>
    <row r="95" spans="1:42">
      <c r="A95" t="s">
        <v>137</v>
      </c>
      <c r="B95" s="198">
        <v>0</v>
      </c>
      <c r="C95" s="198">
        <v>19.600000000000001</v>
      </c>
      <c r="D95" s="198">
        <v>0</v>
      </c>
      <c r="E95" s="198">
        <v>0</v>
      </c>
      <c r="F95" s="198">
        <v>30.52</v>
      </c>
      <c r="G95" s="198">
        <v>0</v>
      </c>
      <c r="H95" s="198">
        <v>0</v>
      </c>
      <c r="I95" s="198">
        <v>39.950000000000003</v>
      </c>
      <c r="J95" s="198">
        <v>0</v>
      </c>
      <c r="K95" s="198">
        <v>245.93</v>
      </c>
      <c r="L95" s="198">
        <v>-101.3</v>
      </c>
      <c r="M95" s="198">
        <v>2.77</v>
      </c>
      <c r="N95" s="198">
        <v>2.25</v>
      </c>
      <c r="O95" s="198">
        <v>3.18</v>
      </c>
      <c r="P95" s="198">
        <v>0.89</v>
      </c>
      <c r="Q95" s="198">
        <v>4.8</v>
      </c>
      <c r="R95" s="198">
        <v>10.67</v>
      </c>
      <c r="S95" s="198">
        <v>5.62</v>
      </c>
      <c r="T95" s="198">
        <v>0</v>
      </c>
      <c r="U95" s="198">
        <v>2.69</v>
      </c>
      <c r="V95" s="198">
        <v>0</v>
      </c>
      <c r="W95" s="198">
        <v>0</v>
      </c>
      <c r="X95" s="198">
        <v>2.82</v>
      </c>
      <c r="Y95" s="198">
        <v>511.74</v>
      </c>
      <c r="Z95" s="198">
        <v>21.28</v>
      </c>
      <c r="AA95" s="198">
        <v>20.49</v>
      </c>
      <c r="AB95" s="198">
        <v>0</v>
      </c>
      <c r="AC95" s="198">
        <v>20.68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52.05</v>
      </c>
      <c r="AJ95" s="198">
        <v>0</v>
      </c>
      <c r="AK95" s="198">
        <v>0</v>
      </c>
      <c r="AL95" s="198">
        <v>0</v>
      </c>
      <c r="AM95" s="198">
        <v>34.24</v>
      </c>
      <c r="AN95" s="198">
        <v>0</v>
      </c>
      <c r="AO95" s="198">
        <v>258.38</v>
      </c>
      <c r="AP95" s="198">
        <v>0</v>
      </c>
    </row>
    <row r="96" spans="1:42">
      <c r="A96" t="s">
        <v>138</v>
      </c>
      <c r="B96" s="198">
        <v>0</v>
      </c>
      <c r="C96" s="198">
        <v>19.600000000000001</v>
      </c>
      <c r="D96" s="198">
        <v>0</v>
      </c>
      <c r="E96" s="198">
        <v>0</v>
      </c>
      <c r="F96" s="198">
        <v>30.52</v>
      </c>
      <c r="G96" s="198">
        <v>0</v>
      </c>
      <c r="H96" s="198">
        <v>0</v>
      </c>
      <c r="I96" s="198">
        <v>39.950000000000003</v>
      </c>
      <c r="J96" s="198">
        <v>0</v>
      </c>
      <c r="K96" s="198">
        <v>245.93</v>
      </c>
      <c r="L96" s="198">
        <v>-101.3</v>
      </c>
      <c r="M96" s="198">
        <v>2.77</v>
      </c>
      <c r="N96" s="198">
        <v>2.25</v>
      </c>
      <c r="O96" s="198">
        <v>3.18</v>
      </c>
      <c r="P96" s="198">
        <v>0.89</v>
      </c>
      <c r="Q96" s="198">
        <v>4.8</v>
      </c>
      <c r="R96" s="198">
        <v>9.44</v>
      </c>
      <c r="S96" s="198">
        <v>5.62</v>
      </c>
      <c r="T96" s="198">
        <v>0</v>
      </c>
      <c r="U96" s="198">
        <v>2.69</v>
      </c>
      <c r="V96" s="198">
        <v>0</v>
      </c>
      <c r="W96" s="198">
        <v>0</v>
      </c>
      <c r="X96" s="198">
        <v>28.44</v>
      </c>
      <c r="Y96" s="198">
        <v>511.74</v>
      </c>
      <c r="Z96" s="198">
        <v>40.409999999999997</v>
      </c>
      <c r="AA96" s="198">
        <v>20.49</v>
      </c>
      <c r="AB96" s="198">
        <v>0</v>
      </c>
      <c r="AC96" s="198">
        <v>20.68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52.05</v>
      </c>
      <c r="AJ96" s="198">
        <v>0</v>
      </c>
      <c r="AK96" s="198">
        <v>0</v>
      </c>
      <c r="AL96" s="198">
        <v>0</v>
      </c>
      <c r="AM96" s="198">
        <v>34.24</v>
      </c>
      <c r="AN96" s="198">
        <v>0</v>
      </c>
      <c r="AO96" s="198">
        <v>258.38</v>
      </c>
      <c r="AP96" s="198">
        <v>0</v>
      </c>
    </row>
    <row r="97" spans="1:42">
      <c r="A97" t="s">
        <v>139</v>
      </c>
      <c r="B97" s="198">
        <v>0</v>
      </c>
      <c r="C97" s="198">
        <v>19.600000000000001</v>
      </c>
      <c r="D97" s="198">
        <v>0</v>
      </c>
      <c r="E97" s="198">
        <v>0</v>
      </c>
      <c r="F97" s="198">
        <v>30.52</v>
      </c>
      <c r="G97" s="198">
        <v>0</v>
      </c>
      <c r="H97" s="198">
        <v>0</v>
      </c>
      <c r="I97" s="198">
        <v>39.950000000000003</v>
      </c>
      <c r="J97" s="198">
        <v>0</v>
      </c>
      <c r="K97" s="198">
        <v>245.93</v>
      </c>
      <c r="L97" s="198">
        <v>-101.3</v>
      </c>
      <c r="M97" s="198">
        <v>2.77</v>
      </c>
      <c r="N97" s="198">
        <v>2.25</v>
      </c>
      <c r="O97" s="198">
        <v>3.18</v>
      </c>
      <c r="P97" s="198">
        <v>0.89</v>
      </c>
      <c r="Q97" s="198">
        <v>4.8</v>
      </c>
      <c r="R97" s="198">
        <v>9.44</v>
      </c>
      <c r="S97" s="198">
        <v>5.62</v>
      </c>
      <c r="T97" s="198">
        <v>0</v>
      </c>
      <c r="U97" s="198">
        <v>2.69</v>
      </c>
      <c r="V97" s="198">
        <v>0</v>
      </c>
      <c r="W97" s="198">
        <v>0</v>
      </c>
      <c r="X97" s="198">
        <v>45.66</v>
      </c>
      <c r="Y97" s="198">
        <v>511.74</v>
      </c>
      <c r="Z97" s="198">
        <v>40.409999999999997</v>
      </c>
      <c r="AA97" s="198">
        <v>20.49</v>
      </c>
      <c r="AB97" s="198">
        <v>0</v>
      </c>
      <c r="AC97" s="198">
        <v>20.68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52.05</v>
      </c>
      <c r="AJ97" s="198">
        <v>0</v>
      </c>
      <c r="AK97" s="198">
        <v>0</v>
      </c>
      <c r="AL97" s="198">
        <v>0</v>
      </c>
      <c r="AM97" s="198">
        <v>34.24</v>
      </c>
      <c r="AN97" s="198">
        <v>0</v>
      </c>
      <c r="AO97" s="198">
        <v>258.38</v>
      </c>
      <c r="AP97" s="198">
        <v>0</v>
      </c>
    </row>
    <row r="98" spans="1:42">
      <c r="A98" t="s">
        <v>140</v>
      </c>
      <c r="B98" s="198">
        <v>0</v>
      </c>
      <c r="C98" s="198">
        <v>19.600000000000001</v>
      </c>
      <c r="D98" s="198">
        <v>0</v>
      </c>
      <c r="E98" s="198">
        <v>0</v>
      </c>
      <c r="F98" s="198">
        <v>30.52</v>
      </c>
      <c r="G98" s="198">
        <v>0</v>
      </c>
      <c r="H98" s="198">
        <v>0</v>
      </c>
      <c r="I98" s="198">
        <v>39.950000000000003</v>
      </c>
      <c r="J98" s="198">
        <v>0</v>
      </c>
      <c r="K98" s="198">
        <v>245.93</v>
      </c>
      <c r="L98" s="198">
        <v>-101.3</v>
      </c>
      <c r="M98" s="198">
        <v>2.77</v>
      </c>
      <c r="N98" s="198">
        <v>2.25</v>
      </c>
      <c r="O98" s="198">
        <v>3.18</v>
      </c>
      <c r="P98" s="198">
        <v>0.89</v>
      </c>
      <c r="Q98" s="198">
        <v>4.8</v>
      </c>
      <c r="R98" s="198">
        <v>9.44</v>
      </c>
      <c r="S98" s="198">
        <v>5.62</v>
      </c>
      <c r="T98" s="198">
        <v>0</v>
      </c>
      <c r="U98" s="198">
        <v>2.69</v>
      </c>
      <c r="V98" s="198">
        <v>0</v>
      </c>
      <c r="W98" s="198">
        <v>0</v>
      </c>
      <c r="X98" s="198">
        <v>45.66</v>
      </c>
      <c r="Y98" s="198">
        <v>511.74</v>
      </c>
      <c r="Z98" s="198">
        <v>40.409999999999997</v>
      </c>
      <c r="AA98" s="198">
        <v>20.49</v>
      </c>
      <c r="AB98" s="198">
        <v>0</v>
      </c>
      <c r="AC98" s="198">
        <v>20.68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52.05</v>
      </c>
      <c r="AJ98" s="198">
        <v>0</v>
      </c>
      <c r="AK98" s="198">
        <v>23.25</v>
      </c>
      <c r="AL98" s="198">
        <v>0</v>
      </c>
      <c r="AM98" s="198">
        <v>34.24</v>
      </c>
      <c r="AN98" s="198">
        <v>0</v>
      </c>
      <c r="AO98" s="198">
        <v>258.38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0.46796749999999959</v>
      </c>
      <c r="D99">
        <f t="shared" si="0"/>
        <v>0</v>
      </c>
      <c r="E99">
        <f t="shared" si="0"/>
        <v>0</v>
      </c>
      <c r="F99">
        <f t="shared" si="0"/>
        <v>0.73247999999999969</v>
      </c>
      <c r="G99">
        <f t="shared" si="0"/>
        <v>0</v>
      </c>
      <c r="H99">
        <f t="shared" si="0"/>
        <v>0</v>
      </c>
      <c r="I99">
        <f t="shared" si="0"/>
        <v>0.94308000000000058</v>
      </c>
      <c r="J99">
        <f t="shared" si="0"/>
        <v>0</v>
      </c>
      <c r="K99">
        <f t="shared" si="0"/>
        <v>2.1724299999999999</v>
      </c>
      <c r="L99">
        <f t="shared" si="0"/>
        <v>-3.1573300000000004</v>
      </c>
      <c r="M99">
        <f t="shared" si="0"/>
        <v>0.38277499999999964</v>
      </c>
      <c r="N99">
        <f t="shared" si="0"/>
        <v>0.28361750000000002</v>
      </c>
      <c r="O99">
        <f t="shared" si="0"/>
        <v>0.3125075000000011</v>
      </c>
      <c r="P99">
        <f t="shared" si="0"/>
        <v>0.10939999999999976</v>
      </c>
      <c r="Q99">
        <f t="shared" si="0"/>
        <v>4.0667499999999947E-2</v>
      </c>
      <c r="R99">
        <f t="shared" si="0"/>
        <v>8.2765000000000047E-2</v>
      </c>
      <c r="S99">
        <f t="shared" si="0"/>
        <v>4.8444999999999898E-2</v>
      </c>
      <c r="T99">
        <f t="shared" si="0"/>
        <v>0</v>
      </c>
      <c r="U99">
        <f t="shared" si="0"/>
        <v>6.4559999999999965E-2</v>
      </c>
      <c r="V99">
        <f t="shared" si="0"/>
        <v>0</v>
      </c>
      <c r="W99">
        <f t="shared" si="0"/>
        <v>0</v>
      </c>
      <c r="X99">
        <f t="shared" si="0"/>
        <v>0.3628724999999996</v>
      </c>
      <c r="Y99">
        <f t="shared" si="0"/>
        <v>12.281759999999995</v>
      </c>
      <c r="Z99">
        <f t="shared" si="0"/>
        <v>0.36580750000000101</v>
      </c>
      <c r="AA99">
        <f t="shared" si="0"/>
        <v>0.19375000000000042</v>
      </c>
      <c r="AB99">
        <f t="shared" si="0"/>
        <v>0</v>
      </c>
      <c r="AC99">
        <f t="shared" si="0"/>
        <v>0.51223249999999942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4.8000000000000004E-3</v>
      </c>
      <c r="AH99">
        <f t="shared" si="0"/>
        <v>4.2424999999999997E-3</v>
      </c>
      <c r="AI99">
        <f t="shared" si="0"/>
        <v>1.2570625000000029</v>
      </c>
      <c r="AJ99">
        <f t="shared" si="0"/>
        <v>0</v>
      </c>
      <c r="AK99">
        <f t="shared" si="0"/>
        <v>0.13717500000000002</v>
      </c>
      <c r="AL99">
        <f t="shared" si="0"/>
        <v>0</v>
      </c>
      <c r="AM99">
        <f t="shared" si="0"/>
        <v>0.82175999999999805</v>
      </c>
      <c r="AN99">
        <f t="shared" si="0"/>
        <v>0</v>
      </c>
      <c r="AO99">
        <f t="shared" si="0"/>
        <v>6.1512800000000007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11.39</v>
      </c>
      <c r="D3" s="198">
        <v>0</v>
      </c>
      <c r="E3" s="198">
        <v>0</v>
      </c>
      <c r="F3" s="198">
        <v>17.649999999999999</v>
      </c>
      <c r="G3" s="198">
        <v>0</v>
      </c>
      <c r="H3" s="198">
        <v>0</v>
      </c>
      <c r="I3" s="198">
        <v>23.11</v>
      </c>
      <c r="J3" s="198">
        <v>0</v>
      </c>
      <c r="K3" s="198">
        <v>85.14</v>
      </c>
      <c r="L3" s="198">
        <v>54.62</v>
      </c>
      <c r="M3" s="198">
        <v>0</v>
      </c>
      <c r="N3" s="198">
        <v>1.31</v>
      </c>
      <c r="O3" s="198">
        <v>2.19</v>
      </c>
      <c r="P3" s="198">
        <v>2.2400000000000002</v>
      </c>
      <c r="Q3" s="198">
        <v>3.71</v>
      </c>
      <c r="R3" s="198">
        <v>5.34</v>
      </c>
      <c r="S3" s="198">
        <v>3.24</v>
      </c>
      <c r="T3" s="198">
        <v>0</v>
      </c>
      <c r="U3" s="198">
        <v>14.36</v>
      </c>
      <c r="V3" s="198">
        <v>0</v>
      </c>
      <c r="W3" s="198">
        <v>0</v>
      </c>
      <c r="X3" s="198">
        <v>0</v>
      </c>
      <c r="Y3" s="198">
        <v>56.48</v>
      </c>
      <c r="Z3" s="198">
        <v>2.98</v>
      </c>
      <c r="AA3" s="198">
        <v>13.76</v>
      </c>
      <c r="AB3" s="198">
        <v>0</v>
      </c>
      <c r="AC3" s="198">
        <v>11.68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29.57</v>
      </c>
      <c r="AJ3" s="198">
        <v>0</v>
      </c>
      <c r="AK3" s="198">
        <v>0</v>
      </c>
      <c r="AL3" s="198">
        <v>0</v>
      </c>
      <c r="AM3" s="198">
        <v>17.16</v>
      </c>
      <c r="AN3" s="198">
        <v>0</v>
      </c>
      <c r="AO3" s="198">
        <v>126.36</v>
      </c>
      <c r="AP3" s="198">
        <v>0</v>
      </c>
    </row>
    <row r="4" spans="1:42">
      <c r="A4" t="s">
        <v>46</v>
      </c>
      <c r="B4" s="198">
        <v>0</v>
      </c>
      <c r="C4" s="198">
        <v>11.39</v>
      </c>
      <c r="D4" s="198">
        <v>0</v>
      </c>
      <c r="E4" s="198">
        <v>0</v>
      </c>
      <c r="F4" s="198">
        <v>17.649999999999999</v>
      </c>
      <c r="G4" s="198">
        <v>0</v>
      </c>
      <c r="H4" s="198">
        <v>0</v>
      </c>
      <c r="I4" s="198">
        <v>23.11</v>
      </c>
      <c r="J4" s="198">
        <v>0</v>
      </c>
      <c r="K4" s="198">
        <v>85.15</v>
      </c>
      <c r="L4" s="198">
        <v>54.62</v>
      </c>
      <c r="M4" s="198">
        <v>0</v>
      </c>
      <c r="N4" s="198">
        <v>1.31</v>
      </c>
      <c r="O4" s="198">
        <v>2.1800000000000002</v>
      </c>
      <c r="P4" s="198">
        <v>2.2400000000000002</v>
      </c>
      <c r="Q4" s="198">
        <v>3.71</v>
      </c>
      <c r="R4" s="198">
        <v>5.34</v>
      </c>
      <c r="S4" s="198">
        <v>3.24</v>
      </c>
      <c r="T4" s="198">
        <v>0</v>
      </c>
      <c r="U4" s="198">
        <v>14.36</v>
      </c>
      <c r="V4" s="198">
        <v>0</v>
      </c>
      <c r="W4" s="198">
        <v>0</v>
      </c>
      <c r="X4" s="198">
        <v>0</v>
      </c>
      <c r="Y4" s="198">
        <v>56.48</v>
      </c>
      <c r="Z4" s="198">
        <v>2.98</v>
      </c>
      <c r="AA4" s="198">
        <v>13.76</v>
      </c>
      <c r="AB4" s="198">
        <v>0</v>
      </c>
      <c r="AC4" s="198">
        <v>11.68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29.57</v>
      </c>
      <c r="AJ4" s="198">
        <v>0</v>
      </c>
      <c r="AK4" s="198">
        <v>0</v>
      </c>
      <c r="AL4" s="198">
        <v>0</v>
      </c>
      <c r="AM4" s="198">
        <v>17.16</v>
      </c>
      <c r="AN4" s="198">
        <v>0</v>
      </c>
      <c r="AO4" s="198">
        <v>126.36</v>
      </c>
      <c r="AP4" s="198">
        <v>0</v>
      </c>
    </row>
    <row r="5" spans="1:42">
      <c r="A5" t="s">
        <v>47</v>
      </c>
      <c r="B5" s="198">
        <v>0</v>
      </c>
      <c r="C5" s="198">
        <v>11.39</v>
      </c>
      <c r="D5" s="198">
        <v>0</v>
      </c>
      <c r="E5" s="198">
        <v>0</v>
      </c>
      <c r="F5" s="198">
        <v>17.649999999999999</v>
      </c>
      <c r="G5" s="198">
        <v>0</v>
      </c>
      <c r="H5" s="198">
        <v>0</v>
      </c>
      <c r="I5" s="198">
        <v>23.11</v>
      </c>
      <c r="J5" s="198">
        <v>0</v>
      </c>
      <c r="K5" s="198">
        <v>85.14</v>
      </c>
      <c r="L5" s="198">
        <v>54.62</v>
      </c>
      <c r="M5" s="198">
        <v>0</v>
      </c>
      <c r="N5" s="198">
        <v>1.31</v>
      </c>
      <c r="O5" s="198">
        <v>2.1800000000000002</v>
      </c>
      <c r="P5" s="198">
        <v>2.2400000000000002</v>
      </c>
      <c r="Q5" s="198">
        <v>3.71</v>
      </c>
      <c r="R5" s="198">
        <v>5.34</v>
      </c>
      <c r="S5" s="198">
        <v>3.25</v>
      </c>
      <c r="T5" s="198">
        <v>0</v>
      </c>
      <c r="U5" s="198">
        <v>14.36</v>
      </c>
      <c r="V5" s="198">
        <v>0</v>
      </c>
      <c r="W5" s="198">
        <v>0</v>
      </c>
      <c r="X5" s="198">
        <v>0</v>
      </c>
      <c r="Y5" s="198">
        <v>56.48</v>
      </c>
      <c r="Z5" s="198">
        <v>2.98</v>
      </c>
      <c r="AA5" s="198">
        <v>13.76</v>
      </c>
      <c r="AB5" s="198">
        <v>0</v>
      </c>
      <c r="AC5" s="198">
        <v>11.68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29.57</v>
      </c>
      <c r="AJ5" s="198">
        <v>0</v>
      </c>
      <c r="AK5" s="198">
        <v>0</v>
      </c>
      <c r="AL5" s="198">
        <v>0</v>
      </c>
      <c r="AM5" s="198">
        <v>17.16</v>
      </c>
      <c r="AN5" s="198">
        <v>0</v>
      </c>
      <c r="AO5" s="198">
        <v>126.36</v>
      </c>
      <c r="AP5" s="198">
        <v>0</v>
      </c>
    </row>
    <row r="6" spans="1:42">
      <c r="A6" t="s">
        <v>48</v>
      </c>
      <c r="B6" s="198">
        <v>0</v>
      </c>
      <c r="C6" s="198">
        <v>11.39</v>
      </c>
      <c r="D6" s="198">
        <v>0</v>
      </c>
      <c r="E6" s="198">
        <v>0</v>
      </c>
      <c r="F6" s="198">
        <v>17.649999999999999</v>
      </c>
      <c r="G6" s="198">
        <v>0</v>
      </c>
      <c r="H6" s="198">
        <v>0</v>
      </c>
      <c r="I6" s="198">
        <v>23.11</v>
      </c>
      <c r="J6" s="198">
        <v>0</v>
      </c>
      <c r="K6" s="198">
        <v>85.15</v>
      </c>
      <c r="L6" s="198">
        <v>54.62</v>
      </c>
      <c r="M6" s="198">
        <v>0</v>
      </c>
      <c r="N6" s="198">
        <v>1.31</v>
      </c>
      <c r="O6" s="198">
        <v>2.19</v>
      </c>
      <c r="P6" s="198">
        <v>2.2400000000000002</v>
      </c>
      <c r="Q6" s="198">
        <v>3.71</v>
      </c>
      <c r="R6" s="198">
        <v>5.34</v>
      </c>
      <c r="S6" s="198">
        <v>3.24</v>
      </c>
      <c r="T6" s="198">
        <v>0</v>
      </c>
      <c r="U6" s="198">
        <v>14.36</v>
      </c>
      <c r="V6" s="198">
        <v>0</v>
      </c>
      <c r="W6" s="198">
        <v>0</v>
      </c>
      <c r="X6" s="198">
        <v>0</v>
      </c>
      <c r="Y6" s="198">
        <v>56.48</v>
      </c>
      <c r="Z6" s="198">
        <v>2.98</v>
      </c>
      <c r="AA6" s="198">
        <v>13.76</v>
      </c>
      <c r="AB6" s="198">
        <v>0</v>
      </c>
      <c r="AC6" s="198">
        <v>11.68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30.05</v>
      </c>
      <c r="AJ6" s="198">
        <v>0</v>
      </c>
      <c r="AK6" s="198">
        <v>0</v>
      </c>
      <c r="AL6" s="198">
        <v>0</v>
      </c>
      <c r="AM6" s="198">
        <v>17.16</v>
      </c>
      <c r="AN6" s="198">
        <v>0</v>
      </c>
      <c r="AO6" s="198">
        <v>126.36</v>
      </c>
      <c r="AP6" s="198">
        <v>0</v>
      </c>
    </row>
    <row r="7" spans="1:42">
      <c r="A7" t="s">
        <v>49</v>
      </c>
      <c r="B7" s="198">
        <v>0</v>
      </c>
      <c r="C7" s="198">
        <v>11.39</v>
      </c>
      <c r="D7" s="198">
        <v>0</v>
      </c>
      <c r="E7" s="198">
        <v>0</v>
      </c>
      <c r="F7" s="198">
        <v>17.649999999999999</v>
      </c>
      <c r="G7" s="198">
        <v>0</v>
      </c>
      <c r="H7" s="198">
        <v>0</v>
      </c>
      <c r="I7" s="198">
        <v>23.11</v>
      </c>
      <c r="J7" s="198">
        <v>0</v>
      </c>
      <c r="K7" s="198">
        <v>85.14</v>
      </c>
      <c r="L7" s="198">
        <v>54.62</v>
      </c>
      <c r="M7" s="198">
        <v>0</v>
      </c>
      <c r="N7" s="198">
        <v>1.31</v>
      </c>
      <c r="O7" s="198">
        <v>2.1800000000000002</v>
      </c>
      <c r="P7" s="198">
        <v>2.2400000000000002</v>
      </c>
      <c r="Q7" s="198">
        <v>3.71</v>
      </c>
      <c r="R7" s="198">
        <v>5.34</v>
      </c>
      <c r="S7" s="198">
        <v>3.24</v>
      </c>
      <c r="T7" s="198">
        <v>0</v>
      </c>
      <c r="U7" s="198">
        <v>14.36</v>
      </c>
      <c r="V7" s="198">
        <v>0</v>
      </c>
      <c r="W7" s="198">
        <v>0</v>
      </c>
      <c r="X7" s="198">
        <v>0</v>
      </c>
      <c r="Y7" s="198">
        <v>56.48</v>
      </c>
      <c r="Z7" s="198">
        <v>2.98</v>
      </c>
      <c r="AA7" s="198">
        <v>13.76</v>
      </c>
      <c r="AB7" s="198">
        <v>0</v>
      </c>
      <c r="AC7" s="198">
        <v>11.32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30.05</v>
      </c>
      <c r="AJ7" s="198">
        <v>0</v>
      </c>
      <c r="AK7" s="198">
        <v>0</v>
      </c>
      <c r="AL7" s="198">
        <v>0</v>
      </c>
      <c r="AM7" s="198">
        <v>17.16</v>
      </c>
      <c r="AN7" s="198">
        <v>0</v>
      </c>
      <c r="AO7" s="198">
        <v>126.36</v>
      </c>
      <c r="AP7" s="198">
        <v>0</v>
      </c>
    </row>
    <row r="8" spans="1:42">
      <c r="A8" t="s">
        <v>50</v>
      </c>
      <c r="B8" s="198">
        <v>0</v>
      </c>
      <c r="C8" s="198">
        <v>11.39</v>
      </c>
      <c r="D8" s="198">
        <v>0</v>
      </c>
      <c r="E8" s="198">
        <v>0</v>
      </c>
      <c r="F8" s="198">
        <v>17.649999999999999</v>
      </c>
      <c r="G8" s="198">
        <v>0</v>
      </c>
      <c r="H8" s="198">
        <v>0</v>
      </c>
      <c r="I8" s="198">
        <v>23.11</v>
      </c>
      <c r="J8" s="198">
        <v>0</v>
      </c>
      <c r="K8" s="198">
        <v>85.15</v>
      </c>
      <c r="L8" s="198">
        <v>54.62</v>
      </c>
      <c r="M8" s="198">
        <v>0</v>
      </c>
      <c r="N8" s="198">
        <v>1.31</v>
      </c>
      <c r="O8" s="198">
        <v>2.1800000000000002</v>
      </c>
      <c r="P8" s="198">
        <v>2.2400000000000002</v>
      </c>
      <c r="Q8" s="198">
        <v>3.71</v>
      </c>
      <c r="R8" s="198">
        <v>5.34</v>
      </c>
      <c r="S8" s="198">
        <v>3.24</v>
      </c>
      <c r="T8" s="198">
        <v>0</v>
      </c>
      <c r="U8" s="198">
        <v>14.36</v>
      </c>
      <c r="V8" s="198">
        <v>0</v>
      </c>
      <c r="W8" s="198">
        <v>0</v>
      </c>
      <c r="X8" s="198">
        <v>0</v>
      </c>
      <c r="Y8" s="198">
        <v>56.48</v>
      </c>
      <c r="Z8" s="198">
        <v>2.98</v>
      </c>
      <c r="AA8" s="198">
        <v>13.76</v>
      </c>
      <c r="AB8" s="198">
        <v>0</v>
      </c>
      <c r="AC8" s="198">
        <v>11.32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30.05</v>
      </c>
      <c r="AJ8" s="198">
        <v>0</v>
      </c>
      <c r="AK8" s="198">
        <v>0</v>
      </c>
      <c r="AL8" s="198">
        <v>0</v>
      </c>
      <c r="AM8" s="198">
        <v>17.16</v>
      </c>
      <c r="AN8" s="198">
        <v>0</v>
      </c>
      <c r="AO8" s="198">
        <v>126.36</v>
      </c>
      <c r="AP8" s="198">
        <v>0</v>
      </c>
    </row>
    <row r="9" spans="1:42">
      <c r="A9" t="s">
        <v>51</v>
      </c>
      <c r="B9" s="198">
        <v>0</v>
      </c>
      <c r="C9" s="198">
        <v>11.39</v>
      </c>
      <c r="D9" s="198">
        <v>0</v>
      </c>
      <c r="E9" s="198">
        <v>0</v>
      </c>
      <c r="F9" s="198">
        <v>17.649999999999999</v>
      </c>
      <c r="G9" s="198">
        <v>0</v>
      </c>
      <c r="H9" s="198">
        <v>0</v>
      </c>
      <c r="I9" s="198">
        <v>23.11</v>
      </c>
      <c r="J9" s="198">
        <v>0</v>
      </c>
      <c r="K9" s="198">
        <v>85.12</v>
      </c>
      <c r="L9" s="198">
        <v>54.62</v>
      </c>
      <c r="M9" s="198">
        <v>0</v>
      </c>
      <c r="N9" s="198">
        <v>1.31</v>
      </c>
      <c r="O9" s="198">
        <v>2.1800000000000002</v>
      </c>
      <c r="P9" s="198">
        <v>2.2400000000000002</v>
      </c>
      <c r="Q9" s="198">
        <v>3.71</v>
      </c>
      <c r="R9" s="198">
        <v>5.34</v>
      </c>
      <c r="S9" s="198">
        <v>3.24</v>
      </c>
      <c r="T9" s="198">
        <v>0</v>
      </c>
      <c r="U9" s="198">
        <v>14.36</v>
      </c>
      <c r="V9" s="198">
        <v>0</v>
      </c>
      <c r="W9" s="198">
        <v>0</v>
      </c>
      <c r="X9" s="198">
        <v>0</v>
      </c>
      <c r="Y9" s="198">
        <v>56.48</v>
      </c>
      <c r="Z9" s="198">
        <v>2.98</v>
      </c>
      <c r="AA9" s="198">
        <v>13.75</v>
      </c>
      <c r="AB9" s="198">
        <v>0</v>
      </c>
      <c r="AC9" s="198">
        <v>11.32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30.05</v>
      </c>
      <c r="AJ9" s="198">
        <v>0</v>
      </c>
      <c r="AK9" s="198">
        <v>0</v>
      </c>
      <c r="AL9" s="198">
        <v>0</v>
      </c>
      <c r="AM9" s="198">
        <v>17.16</v>
      </c>
      <c r="AN9" s="198">
        <v>0</v>
      </c>
      <c r="AO9" s="198">
        <v>126.36</v>
      </c>
      <c r="AP9" s="198">
        <v>0</v>
      </c>
    </row>
    <row r="10" spans="1:42">
      <c r="A10" t="s">
        <v>52</v>
      </c>
      <c r="B10" s="198">
        <v>0</v>
      </c>
      <c r="C10" s="198">
        <v>11.39</v>
      </c>
      <c r="D10" s="198">
        <v>0</v>
      </c>
      <c r="E10" s="198">
        <v>0</v>
      </c>
      <c r="F10" s="198">
        <v>17.649999999999999</v>
      </c>
      <c r="G10" s="198">
        <v>0</v>
      </c>
      <c r="H10" s="198">
        <v>0</v>
      </c>
      <c r="I10" s="198">
        <v>23.11</v>
      </c>
      <c r="J10" s="198">
        <v>0</v>
      </c>
      <c r="K10" s="198">
        <v>85.13</v>
      </c>
      <c r="L10" s="198">
        <v>54.62</v>
      </c>
      <c r="M10" s="198">
        <v>0</v>
      </c>
      <c r="N10" s="198">
        <v>1.31</v>
      </c>
      <c r="O10" s="198">
        <v>2.19</v>
      </c>
      <c r="P10" s="198">
        <v>2.2400000000000002</v>
      </c>
      <c r="Q10" s="198">
        <v>3.71</v>
      </c>
      <c r="R10" s="198">
        <v>5.34</v>
      </c>
      <c r="S10" s="198">
        <v>3.24</v>
      </c>
      <c r="T10" s="198">
        <v>0</v>
      </c>
      <c r="U10" s="198">
        <v>14.36</v>
      </c>
      <c r="V10" s="198">
        <v>0</v>
      </c>
      <c r="W10" s="198">
        <v>0</v>
      </c>
      <c r="X10" s="198">
        <v>0</v>
      </c>
      <c r="Y10" s="198">
        <v>56.48</v>
      </c>
      <c r="Z10" s="198">
        <v>35.25</v>
      </c>
      <c r="AA10" s="198">
        <v>13.75</v>
      </c>
      <c r="AB10" s="198">
        <v>0</v>
      </c>
      <c r="AC10" s="198">
        <v>11.32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30.05</v>
      </c>
      <c r="AJ10" s="198">
        <v>0</v>
      </c>
      <c r="AK10" s="198">
        <v>0</v>
      </c>
      <c r="AL10" s="198">
        <v>0</v>
      </c>
      <c r="AM10" s="198">
        <v>17.16</v>
      </c>
      <c r="AN10" s="198">
        <v>0</v>
      </c>
      <c r="AO10" s="198">
        <v>126.36</v>
      </c>
      <c r="AP10" s="198">
        <v>0</v>
      </c>
    </row>
    <row r="11" spans="1:42">
      <c r="A11" t="s">
        <v>53</v>
      </c>
      <c r="B11" s="198">
        <v>0</v>
      </c>
      <c r="C11" s="198">
        <v>11.39</v>
      </c>
      <c r="D11" s="198">
        <v>0</v>
      </c>
      <c r="E11" s="198">
        <v>0</v>
      </c>
      <c r="F11" s="198">
        <v>17.649999999999999</v>
      </c>
      <c r="G11" s="198">
        <v>0</v>
      </c>
      <c r="H11" s="198">
        <v>0</v>
      </c>
      <c r="I11" s="198">
        <v>23.11</v>
      </c>
      <c r="J11" s="198">
        <v>0</v>
      </c>
      <c r="K11" s="198">
        <v>85.12</v>
      </c>
      <c r="L11" s="198">
        <v>54.62</v>
      </c>
      <c r="M11" s="198">
        <v>0</v>
      </c>
      <c r="N11" s="198">
        <v>1.31</v>
      </c>
      <c r="O11" s="198">
        <v>2.19</v>
      </c>
      <c r="P11" s="198">
        <v>2.2400000000000002</v>
      </c>
      <c r="Q11" s="198">
        <v>3.71</v>
      </c>
      <c r="R11" s="198">
        <v>5.44</v>
      </c>
      <c r="S11" s="198">
        <v>3.25</v>
      </c>
      <c r="T11" s="198">
        <v>0</v>
      </c>
      <c r="U11" s="198">
        <v>14.36</v>
      </c>
      <c r="V11" s="198">
        <v>0</v>
      </c>
      <c r="W11" s="198">
        <v>0</v>
      </c>
      <c r="X11" s="198">
        <v>0</v>
      </c>
      <c r="Y11" s="198">
        <v>56.48</v>
      </c>
      <c r="Z11" s="198">
        <v>35.25</v>
      </c>
      <c r="AA11" s="198">
        <v>13.75</v>
      </c>
      <c r="AB11" s="198">
        <v>0</v>
      </c>
      <c r="AC11" s="198">
        <v>11.32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30.05</v>
      </c>
      <c r="AJ11" s="198">
        <v>0</v>
      </c>
      <c r="AK11" s="198">
        <v>0</v>
      </c>
      <c r="AL11" s="198">
        <v>0</v>
      </c>
      <c r="AM11" s="198">
        <v>17.16</v>
      </c>
      <c r="AN11" s="198">
        <v>0</v>
      </c>
      <c r="AO11" s="198">
        <v>126.36</v>
      </c>
      <c r="AP11" s="198">
        <v>0</v>
      </c>
    </row>
    <row r="12" spans="1:42">
      <c r="A12" t="s">
        <v>54</v>
      </c>
      <c r="B12" s="198">
        <v>0</v>
      </c>
      <c r="C12" s="198">
        <v>11.39</v>
      </c>
      <c r="D12" s="198">
        <v>0</v>
      </c>
      <c r="E12" s="198">
        <v>0</v>
      </c>
      <c r="F12" s="198">
        <v>17.649999999999999</v>
      </c>
      <c r="G12" s="198">
        <v>0</v>
      </c>
      <c r="H12" s="198">
        <v>0</v>
      </c>
      <c r="I12" s="198">
        <v>23.11</v>
      </c>
      <c r="J12" s="198">
        <v>0</v>
      </c>
      <c r="K12" s="198">
        <v>85.13</v>
      </c>
      <c r="L12" s="198">
        <v>54.62</v>
      </c>
      <c r="M12" s="198">
        <v>0</v>
      </c>
      <c r="N12" s="198">
        <v>1.31</v>
      </c>
      <c r="O12" s="198">
        <v>2.1800000000000002</v>
      </c>
      <c r="P12" s="198">
        <v>2.2400000000000002</v>
      </c>
      <c r="Q12" s="198">
        <v>3.71</v>
      </c>
      <c r="R12" s="198">
        <v>5.44</v>
      </c>
      <c r="S12" s="198">
        <v>3.25</v>
      </c>
      <c r="T12" s="198">
        <v>0</v>
      </c>
      <c r="U12" s="198">
        <v>14.36</v>
      </c>
      <c r="V12" s="198">
        <v>0</v>
      </c>
      <c r="W12" s="198">
        <v>0</v>
      </c>
      <c r="X12" s="198">
        <v>0</v>
      </c>
      <c r="Y12" s="198">
        <v>56.48</v>
      </c>
      <c r="Z12" s="198">
        <v>35.25</v>
      </c>
      <c r="AA12" s="198">
        <v>13.75</v>
      </c>
      <c r="AB12" s="198">
        <v>0</v>
      </c>
      <c r="AC12" s="198">
        <v>11.32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30.05</v>
      </c>
      <c r="AJ12" s="198">
        <v>0</v>
      </c>
      <c r="AK12" s="198">
        <v>0</v>
      </c>
      <c r="AL12" s="198">
        <v>0</v>
      </c>
      <c r="AM12" s="198">
        <v>17.16</v>
      </c>
      <c r="AN12" s="198">
        <v>0</v>
      </c>
      <c r="AO12" s="198">
        <v>126.36</v>
      </c>
      <c r="AP12" s="198">
        <v>0</v>
      </c>
    </row>
    <row r="13" spans="1:42">
      <c r="A13" t="s">
        <v>55</v>
      </c>
      <c r="B13" s="198">
        <v>0</v>
      </c>
      <c r="C13" s="198">
        <v>11.39</v>
      </c>
      <c r="D13" s="198">
        <v>0</v>
      </c>
      <c r="E13" s="198">
        <v>0</v>
      </c>
      <c r="F13" s="198">
        <v>17.649999999999999</v>
      </c>
      <c r="G13" s="198">
        <v>0</v>
      </c>
      <c r="H13" s="198">
        <v>0</v>
      </c>
      <c r="I13" s="198">
        <v>23.11</v>
      </c>
      <c r="J13" s="198">
        <v>0</v>
      </c>
      <c r="K13" s="198">
        <v>85.12</v>
      </c>
      <c r="L13" s="198">
        <v>54.62</v>
      </c>
      <c r="M13" s="198">
        <v>0</v>
      </c>
      <c r="N13" s="198">
        <v>1.31</v>
      </c>
      <c r="O13" s="198">
        <v>2.1800000000000002</v>
      </c>
      <c r="P13" s="198">
        <v>2.2400000000000002</v>
      </c>
      <c r="Q13" s="198">
        <v>3.71</v>
      </c>
      <c r="R13" s="198">
        <v>5.44</v>
      </c>
      <c r="S13" s="198">
        <v>3.24</v>
      </c>
      <c r="T13" s="198">
        <v>0</v>
      </c>
      <c r="U13" s="198">
        <v>14.36</v>
      </c>
      <c r="V13" s="198">
        <v>0</v>
      </c>
      <c r="W13" s="198">
        <v>0</v>
      </c>
      <c r="X13" s="198">
        <v>0</v>
      </c>
      <c r="Y13" s="198">
        <v>56.48</v>
      </c>
      <c r="Z13" s="198">
        <v>35.25</v>
      </c>
      <c r="AA13" s="198">
        <v>13.75</v>
      </c>
      <c r="AB13" s="198">
        <v>0</v>
      </c>
      <c r="AC13" s="198">
        <v>11.32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30.05</v>
      </c>
      <c r="AJ13" s="198">
        <v>0</v>
      </c>
      <c r="AK13" s="198">
        <v>0</v>
      </c>
      <c r="AL13" s="198">
        <v>0</v>
      </c>
      <c r="AM13" s="198">
        <v>17.16</v>
      </c>
      <c r="AN13" s="198">
        <v>0</v>
      </c>
      <c r="AO13" s="198">
        <v>126.36</v>
      </c>
      <c r="AP13" s="198">
        <v>0</v>
      </c>
    </row>
    <row r="14" spans="1:42">
      <c r="A14" t="s">
        <v>56</v>
      </c>
      <c r="B14" s="198">
        <v>0</v>
      </c>
      <c r="C14" s="198">
        <v>11.34</v>
      </c>
      <c r="D14" s="198">
        <v>0</v>
      </c>
      <c r="E14" s="198">
        <v>0</v>
      </c>
      <c r="F14" s="198">
        <v>17.649999999999999</v>
      </c>
      <c r="G14" s="198">
        <v>0</v>
      </c>
      <c r="H14" s="198">
        <v>0</v>
      </c>
      <c r="I14" s="198">
        <v>23.11</v>
      </c>
      <c r="J14" s="198">
        <v>0</v>
      </c>
      <c r="K14" s="198">
        <v>85.13</v>
      </c>
      <c r="L14" s="198">
        <v>54.62</v>
      </c>
      <c r="M14" s="198">
        <v>0</v>
      </c>
      <c r="N14" s="198">
        <v>1.31</v>
      </c>
      <c r="O14" s="198">
        <v>2.1800000000000002</v>
      </c>
      <c r="P14" s="198">
        <v>2.2400000000000002</v>
      </c>
      <c r="Q14" s="198">
        <v>3.71</v>
      </c>
      <c r="R14" s="198">
        <v>5.44</v>
      </c>
      <c r="S14" s="198">
        <v>3.24</v>
      </c>
      <c r="T14" s="198">
        <v>0</v>
      </c>
      <c r="U14" s="198">
        <v>14.36</v>
      </c>
      <c r="V14" s="198">
        <v>0</v>
      </c>
      <c r="W14" s="198">
        <v>0</v>
      </c>
      <c r="X14" s="198">
        <v>0</v>
      </c>
      <c r="Y14" s="198">
        <v>56.48</v>
      </c>
      <c r="Z14" s="198">
        <v>35.25</v>
      </c>
      <c r="AA14" s="198">
        <v>13.75</v>
      </c>
      <c r="AB14" s="198">
        <v>0</v>
      </c>
      <c r="AC14" s="198">
        <v>11.32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30.05</v>
      </c>
      <c r="AJ14" s="198">
        <v>0</v>
      </c>
      <c r="AK14" s="198">
        <v>0</v>
      </c>
      <c r="AL14" s="198">
        <v>0</v>
      </c>
      <c r="AM14" s="198">
        <v>17.16</v>
      </c>
      <c r="AN14" s="198">
        <v>0</v>
      </c>
      <c r="AO14" s="198">
        <v>126.36</v>
      </c>
      <c r="AP14" s="198">
        <v>0</v>
      </c>
    </row>
    <row r="15" spans="1:42">
      <c r="A15" t="s">
        <v>57</v>
      </c>
      <c r="B15" s="198">
        <v>0</v>
      </c>
      <c r="C15" s="198">
        <v>11.34</v>
      </c>
      <c r="D15" s="198">
        <v>0</v>
      </c>
      <c r="E15" s="198">
        <v>0</v>
      </c>
      <c r="F15" s="198">
        <v>17.649999999999999</v>
      </c>
      <c r="G15" s="198">
        <v>0</v>
      </c>
      <c r="H15" s="198">
        <v>0</v>
      </c>
      <c r="I15" s="198">
        <v>23.11</v>
      </c>
      <c r="J15" s="198">
        <v>0</v>
      </c>
      <c r="K15" s="198">
        <v>85.11</v>
      </c>
      <c r="L15" s="198">
        <v>54.62</v>
      </c>
      <c r="M15" s="198">
        <v>0</v>
      </c>
      <c r="N15" s="198">
        <v>1.31</v>
      </c>
      <c r="O15" s="198">
        <v>2.1800000000000002</v>
      </c>
      <c r="P15" s="198">
        <v>2.2400000000000002</v>
      </c>
      <c r="Q15" s="198">
        <v>3.71</v>
      </c>
      <c r="R15" s="198">
        <v>5.44</v>
      </c>
      <c r="S15" s="198">
        <v>3.22</v>
      </c>
      <c r="T15" s="198">
        <v>0</v>
      </c>
      <c r="U15" s="198">
        <v>14.36</v>
      </c>
      <c r="V15" s="198">
        <v>0</v>
      </c>
      <c r="W15" s="198">
        <v>0</v>
      </c>
      <c r="X15" s="198">
        <v>0</v>
      </c>
      <c r="Y15" s="198">
        <v>56.48</v>
      </c>
      <c r="Z15" s="198">
        <v>14.2</v>
      </c>
      <c r="AA15" s="198">
        <v>13.75</v>
      </c>
      <c r="AB15" s="198">
        <v>0</v>
      </c>
      <c r="AC15" s="198">
        <v>11.32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30.05</v>
      </c>
      <c r="AJ15" s="198">
        <v>0</v>
      </c>
      <c r="AK15" s="198">
        <v>0</v>
      </c>
      <c r="AL15" s="198">
        <v>0</v>
      </c>
      <c r="AM15" s="198">
        <v>17.16</v>
      </c>
      <c r="AN15" s="198">
        <v>0</v>
      </c>
      <c r="AO15" s="198">
        <v>126.36</v>
      </c>
      <c r="AP15" s="198">
        <v>0</v>
      </c>
    </row>
    <row r="16" spans="1:42">
      <c r="A16" t="s">
        <v>58</v>
      </c>
      <c r="B16" s="198">
        <v>0</v>
      </c>
      <c r="C16" s="198">
        <v>11.34</v>
      </c>
      <c r="D16" s="198">
        <v>0</v>
      </c>
      <c r="E16" s="198">
        <v>0</v>
      </c>
      <c r="F16" s="198">
        <v>17.649999999999999</v>
      </c>
      <c r="G16" s="198">
        <v>0</v>
      </c>
      <c r="H16" s="198">
        <v>0</v>
      </c>
      <c r="I16" s="198">
        <v>23.11</v>
      </c>
      <c r="J16" s="198">
        <v>0</v>
      </c>
      <c r="K16" s="198">
        <v>85.11</v>
      </c>
      <c r="L16" s="198">
        <v>54.62</v>
      </c>
      <c r="M16" s="198">
        <v>0</v>
      </c>
      <c r="N16" s="198">
        <v>1.31</v>
      </c>
      <c r="O16" s="198">
        <v>2.19</v>
      </c>
      <c r="P16" s="198">
        <v>2.2400000000000002</v>
      </c>
      <c r="Q16" s="198">
        <v>3.71</v>
      </c>
      <c r="R16" s="198">
        <v>5.44</v>
      </c>
      <c r="S16" s="198">
        <v>3.22</v>
      </c>
      <c r="T16" s="198">
        <v>0</v>
      </c>
      <c r="U16" s="198">
        <v>14.36</v>
      </c>
      <c r="V16" s="198">
        <v>0</v>
      </c>
      <c r="W16" s="198">
        <v>0</v>
      </c>
      <c r="X16" s="198">
        <v>0</v>
      </c>
      <c r="Y16" s="198">
        <v>56.48</v>
      </c>
      <c r="Z16" s="198">
        <v>35.25</v>
      </c>
      <c r="AA16" s="198">
        <v>13.75</v>
      </c>
      <c r="AB16" s="198">
        <v>0</v>
      </c>
      <c r="AC16" s="198">
        <v>11.32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30.05</v>
      </c>
      <c r="AJ16" s="198">
        <v>0</v>
      </c>
      <c r="AK16" s="198">
        <v>0</v>
      </c>
      <c r="AL16" s="198">
        <v>0</v>
      </c>
      <c r="AM16" s="198">
        <v>17.16</v>
      </c>
      <c r="AN16" s="198">
        <v>0</v>
      </c>
      <c r="AO16" s="198">
        <v>126.36</v>
      </c>
      <c r="AP16" s="198">
        <v>0</v>
      </c>
    </row>
    <row r="17" spans="1:42">
      <c r="A17" t="s">
        <v>59</v>
      </c>
      <c r="B17" s="198">
        <v>0</v>
      </c>
      <c r="C17" s="198">
        <v>11.34</v>
      </c>
      <c r="D17" s="198">
        <v>0</v>
      </c>
      <c r="E17" s="198">
        <v>0</v>
      </c>
      <c r="F17" s="198">
        <v>17.649999999999999</v>
      </c>
      <c r="G17" s="198">
        <v>0</v>
      </c>
      <c r="H17" s="198">
        <v>0</v>
      </c>
      <c r="I17" s="198">
        <v>23.11</v>
      </c>
      <c r="J17" s="198">
        <v>0</v>
      </c>
      <c r="K17" s="198">
        <v>85.11</v>
      </c>
      <c r="L17" s="198">
        <v>54.62</v>
      </c>
      <c r="M17" s="198">
        <v>0</v>
      </c>
      <c r="N17" s="198">
        <v>1.31</v>
      </c>
      <c r="O17" s="198">
        <v>2.1800000000000002</v>
      </c>
      <c r="P17" s="198">
        <v>2.2400000000000002</v>
      </c>
      <c r="Q17" s="198">
        <v>3.71</v>
      </c>
      <c r="R17" s="198">
        <v>5.34</v>
      </c>
      <c r="S17" s="198">
        <v>3.22</v>
      </c>
      <c r="T17" s="198">
        <v>0</v>
      </c>
      <c r="U17" s="198">
        <v>14.36</v>
      </c>
      <c r="V17" s="198">
        <v>0</v>
      </c>
      <c r="W17" s="198">
        <v>0</v>
      </c>
      <c r="X17" s="198">
        <v>0</v>
      </c>
      <c r="Y17" s="198">
        <v>56.48</v>
      </c>
      <c r="Z17" s="198">
        <v>35.25</v>
      </c>
      <c r="AA17" s="198">
        <v>13.75</v>
      </c>
      <c r="AB17" s="198">
        <v>0</v>
      </c>
      <c r="AC17" s="198">
        <v>11.32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30.05</v>
      </c>
      <c r="AJ17" s="198">
        <v>0</v>
      </c>
      <c r="AK17" s="198">
        <v>0</v>
      </c>
      <c r="AL17" s="198">
        <v>0</v>
      </c>
      <c r="AM17" s="198">
        <v>17.16</v>
      </c>
      <c r="AN17" s="198">
        <v>0</v>
      </c>
      <c r="AO17" s="198">
        <v>126.36</v>
      </c>
      <c r="AP17" s="198">
        <v>0</v>
      </c>
    </row>
    <row r="18" spans="1:42">
      <c r="A18" t="s">
        <v>60</v>
      </c>
      <c r="B18" s="198">
        <v>0</v>
      </c>
      <c r="C18" s="198">
        <v>11.34</v>
      </c>
      <c r="D18" s="198">
        <v>0</v>
      </c>
      <c r="E18" s="198">
        <v>0</v>
      </c>
      <c r="F18" s="198">
        <v>17.649999999999999</v>
      </c>
      <c r="G18" s="198">
        <v>0</v>
      </c>
      <c r="H18" s="198">
        <v>0</v>
      </c>
      <c r="I18" s="198">
        <v>23.11</v>
      </c>
      <c r="J18" s="198">
        <v>0</v>
      </c>
      <c r="K18" s="198">
        <v>85.11</v>
      </c>
      <c r="L18" s="198">
        <v>54.62</v>
      </c>
      <c r="M18" s="198">
        <v>0</v>
      </c>
      <c r="N18" s="198">
        <v>1.31</v>
      </c>
      <c r="O18" s="198">
        <v>2.19</v>
      </c>
      <c r="P18" s="198">
        <v>2.2400000000000002</v>
      </c>
      <c r="Q18" s="198">
        <v>3.71</v>
      </c>
      <c r="R18" s="198">
        <v>5.34</v>
      </c>
      <c r="S18" s="198">
        <v>3.22</v>
      </c>
      <c r="T18" s="198">
        <v>0</v>
      </c>
      <c r="U18" s="198">
        <v>14.36</v>
      </c>
      <c r="V18" s="198">
        <v>0</v>
      </c>
      <c r="W18" s="198">
        <v>0</v>
      </c>
      <c r="X18" s="198">
        <v>0</v>
      </c>
      <c r="Y18" s="198">
        <v>56.48</v>
      </c>
      <c r="Z18" s="198">
        <v>35.25</v>
      </c>
      <c r="AA18" s="198">
        <v>13.75</v>
      </c>
      <c r="AB18" s="198">
        <v>0</v>
      </c>
      <c r="AC18" s="198">
        <v>11.32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30.05</v>
      </c>
      <c r="AJ18" s="198">
        <v>0</v>
      </c>
      <c r="AK18" s="198">
        <v>0</v>
      </c>
      <c r="AL18" s="198">
        <v>0</v>
      </c>
      <c r="AM18" s="198">
        <v>17.16</v>
      </c>
      <c r="AN18" s="198">
        <v>0</v>
      </c>
      <c r="AO18" s="198">
        <v>126.36</v>
      </c>
      <c r="AP18" s="198">
        <v>0</v>
      </c>
    </row>
    <row r="19" spans="1:42">
      <c r="A19" t="s">
        <v>61</v>
      </c>
      <c r="B19" s="198">
        <v>0</v>
      </c>
      <c r="C19" s="198">
        <v>11.34</v>
      </c>
      <c r="D19" s="198">
        <v>0</v>
      </c>
      <c r="E19" s="198">
        <v>0</v>
      </c>
      <c r="F19" s="198">
        <v>17.649999999999999</v>
      </c>
      <c r="G19" s="198">
        <v>0</v>
      </c>
      <c r="H19" s="198">
        <v>0</v>
      </c>
      <c r="I19" s="198">
        <v>23.11</v>
      </c>
      <c r="J19" s="198">
        <v>0</v>
      </c>
      <c r="K19" s="198">
        <v>85.11</v>
      </c>
      <c r="L19" s="198">
        <v>54.62</v>
      </c>
      <c r="M19" s="198">
        <v>0</v>
      </c>
      <c r="N19" s="198">
        <v>1.31</v>
      </c>
      <c r="O19" s="198">
        <v>2.19</v>
      </c>
      <c r="P19" s="198">
        <v>2.2400000000000002</v>
      </c>
      <c r="Q19" s="198">
        <v>3.71</v>
      </c>
      <c r="R19" s="198">
        <v>5.34</v>
      </c>
      <c r="S19" s="198">
        <v>3.22</v>
      </c>
      <c r="T19" s="198">
        <v>0</v>
      </c>
      <c r="U19" s="198">
        <v>14.36</v>
      </c>
      <c r="V19" s="198">
        <v>0</v>
      </c>
      <c r="W19" s="198">
        <v>0</v>
      </c>
      <c r="X19" s="198">
        <v>0</v>
      </c>
      <c r="Y19" s="198">
        <v>56.48</v>
      </c>
      <c r="Z19" s="198">
        <v>35.25</v>
      </c>
      <c r="AA19" s="198">
        <v>13.75</v>
      </c>
      <c r="AB19" s="198">
        <v>0</v>
      </c>
      <c r="AC19" s="198">
        <v>11.32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30.05</v>
      </c>
      <c r="AJ19" s="198">
        <v>0</v>
      </c>
      <c r="AK19" s="198">
        <v>0</v>
      </c>
      <c r="AL19" s="198">
        <v>0</v>
      </c>
      <c r="AM19" s="198">
        <v>17.16</v>
      </c>
      <c r="AN19" s="198">
        <v>0</v>
      </c>
      <c r="AO19" s="198">
        <v>126.36</v>
      </c>
      <c r="AP19" s="198">
        <v>0</v>
      </c>
    </row>
    <row r="20" spans="1:42">
      <c r="A20" t="s">
        <v>62</v>
      </c>
      <c r="B20" s="198">
        <v>0</v>
      </c>
      <c r="C20" s="198">
        <v>11.34</v>
      </c>
      <c r="D20" s="198">
        <v>0</v>
      </c>
      <c r="E20" s="198">
        <v>0</v>
      </c>
      <c r="F20" s="198">
        <v>17.649999999999999</v>
      </c>
      <c r="G20" s="198">
        <v>0</v>
      </c>
      <c r="H20" s="198">
        <v>0</v>
      </c>
      <c r="I20" s="198">
        <v>23.11</v>
      </c>
      <c r="J20" s="198">
        <v>0</v>
      </c>
      <c r="K20" s="198">
        <v>85.11</v>
      </c>
      <c r="L20" s="198">
        <v>54.62</v>
      </c>
      <c r="M20" s="198">
        <v>0</v>
      </c>
      <c r="N20" s="198">
        <v>1.31</v>
      </c>
      <c r="O20" s="198">
        <v>2.1800000000000002</v>
      </c>
      <c r="P20" s="198">
        <v>2.2400000000000002</v>
      </c>
      <c r="Q20" s="198">
        <v>3.71</v>
      </c>
      <c r="R20" s="198">
        <v>5.34</v>
      </c>
      <c r="S20" s="198">
        <v>3.22</v>
      </c>
      <c r="T20" s="198">
        <v>0</v>
      </c>
      <c r="U20" s="198">
        <v>14.36</v>
      </c>
      <c r="V20" s="198">
        <v>0</v>
      </c>
      <c r="W20" s="198">
        <v>0</v>
      </c>
      <c r="X20" s="198">
        <v>0</v>
      </c>
      <c r="Y20" s="198">
        <v>56.48</v>
      </c>
      <c r="Z20" s="198">
        <v>2.98</v>
      </c>
      <c r="AA20" s="198">
        <v>13.75</v>
      </c>
      <c r="AB20" s="198">
        <v>0</v>
      </c>
      <c r="AC20" s="198">
        <v>11.32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30.05</v>
      </c>
      <c r="AJ20" s="198">
        <v>0</v>
      </c>
      <c r="AK20" s="198">
        <v>0</v>
      </c>
      <c r="AL20" s="198">
        <v>0</v>
      </c>
      <c r="AM20" s="198">
        <v>17.16</v>
      </c>
      <c r="AN20" s="198">
        <v>0</v>
      </c>
      <c r="AO20" s="198">
        <v>126.36</v>
      </c>
      <c r="AP20" s="198">
        <v>0</v>
      </c>
    </row>
    <row r="21" spans="1:42">
      <c r="A21" t="s">
        <v>63</v>
      </c>
      <c r="B21" s="198">
        <v>0</v>
      </c>
      <c r="C21" s="198">
        <v>11.34</v>
      </c>
      <c r="D21" s="198">
        <v>0</v>
      </c>
      <c r="E21" s="198">
        <v>0</v>
      </c>
      <c r="F21" s="198">
        <v>17.649999999999999</v>
      </c>
      <c r="G21" s="198">
        <v>0</v>
      </c>
      <c r="H21" s="198">
        <v>0</v>
      </c>
      <c r="I21" s="198">
        <v>23.11</v>
      </c>
      <c r="J21" s="198">
        <v>0</v>
      </c>
      <c r="K21" s="198">
        <v>85.11</v>
      </c>
      <c r="L21" s="198">
        <v>54.62</v>
      </c>
      <c r="M21" s="198">
        <v>0</v>
      </c>
      <c r="N21" s="198">
        <v>1.31</v>
      </c>
      <c r="O21" s="198">
        <v>2.19</v>
      </c>
      <c r="P21" s="198">
        <v>2.2400000000000002</v>
      </c>
      <c r="Q21" s="198">
        <v>3.71</v>
      </c>
      <c r="R21" s="198">
        <v>5.34</v>
      </c>
      <c r="S21" s="198">
        <v>3.24</v>
      </c>
      <c r="T21" s="198">
        <v>0</v>
      </c>
      <c r="U21" s="198">
        <v>14.36</v>
      </c>
      <c r="V21" s="198">
        <v>0</v>
      </c>
      <c r="W21" s="198">
        <v>0</v>
      </c>
      <c r="X21" s="198">
        <v>0</v>
      </c>
      <c r="Y21" s="198">
        <v>56.48</v>
      </c>
      <c r="Z21" s="198">
        <v>2.98</v>
      </c>
      <c r="AA21" s="198">
        <v>13.75</v>
      </c>
      <c r="AB21" s="198">
        <v>0</v>
      </c>
      <c r="AC21" s="198">
        <v>11.32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30.05</v>
      </c>
      <c r="AJ21" s="198">
        <v>0</v>
      </c>
      <c r="AK21" s="198">
        <v>0</v>
      </c>
      <c r="AL21" s="198">
        <v>0</v>
      </c>
      <c r="AM21" s="198">
        <v>17.16</v>
      </c>
      <c r="AN21" s="198">
        <v>0</v>
      </c>
      <c r="AO21" s="198">
        <v>126.36</v>
      </c>
      <c r="AP21" s="198">
        <v>0</v>
      </c>
    </row>
    <row r="22" spans="1:42">
      <c r="A22" t="s">
        <v>64</v>
      </c>
      <c r="B22" s="198">
        <v>0</v>
      </c>
      <c r="C22" s="198">
        <v>11.34</v>
      </c>
      <c r="D22" s="198">
        <v>0</v>
      </c>
      <c r="E22" s="198">
        <v>0</v>
      </c>
      <c r="F22" s="198">
        <v>17.649999999999999</v>
      </c>
      <c r="G22" s="198">
        <v>0</v>
      </c>
      <c r="H22" s="198">
        <v>0</v>
      </c>
      <c r="I22" s="198">
        <v>23.11</v>
      </c>
      <c r="J22" s="198">
        <v>0</v>
      </c>
      <c r="K22" s="198">
        <v>85.11</v>
      </c>
      <c r="L22" s="198">
        <v>54.62</v>
      </c>
      <c r="M22" s="198">
        <v>0</v>
      </c>
      <c r="N22" s="198">
        <v>1.31</v>
      </c>
      <c r="O22" s="198">
        <v>2.19</v>
      </c>
      <c r="P22" s="198">
        <v>2.2400000000000002</v>
      </c>
      <c r="Q22" s="198">
        <v>3.71</v>
      </c>
      <c r="R22" s="198">
        <v>5.48</v>
      </c>
      <c r="S22" s="198">
        <v>3.24</v>
      </c>
      <c r="T22" s="198">
        <v>0</v>
      </c>
      <c r="U22" s="198">
        <v>14.36</v>
      </c>
      <c r="V22" s="198">
        <v>0</v>
      </c>
      <c r="W22" s="198">
        <v>0</v>
      </c>
      <c r="X22" s="198">
        <v>0</v>
      </c>
      <c r="Y22" s="198">
        <v>56.48</v>
      </c>
      <c r="Z22" s="198">
        <v>2.98</v>
      </c>
      <c r="AA22" s="198">
        <v>13.75</v>
      </c>
      <c r="AB22" s="198">
        <v>0</v>
      </c>
      <c r="AC22" s="198">
        <v>11.32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30.05</v>
      </c>
      <c r="AJ22" s="198">
        <v>0</v>
      </c>
      <c r="AK22" s="198">
        <v>0</v>
      </c>
      <c r="AL22" s="198">
        <v>0</v>
      </c>
      <c r="AM22" s="198">
        <v>17.16</v>
      </c>
      <c r="AN22" s="198">
        <v>0</v>
      </c>
      <c r="AO22" s="198">
        <v>126.36</v>
      </c>
      <c r="AP22" s="198">
        <v>0</v>
      </c>
    </row>
    <row r="23" spans="1:42">
      <c r="A23" t="s">
        <v>65</v>
      </c>
      <c r="B23" s="198">
        <v>0</v>
      </c>
      <c r="C23" s="198">
        <v>11.34</v>
      </c>
      <c r="D23" s="198">
        <v>0</v>
      </c>
      <c r="E23" s="198">
        <v>0</v>
      </c>
      <c r="F23" s="198">
        <v>17.649999999999999</v>
      </c>
      <c r="G23" s="198">
        <v>0</v>
      </c>
      <c r="H23" s="198">
        <v>0</v>
      </c>
      <c r="I23" s="198">
        <v>23.11</v>
      </c>
      <c r="J23" s="198">
        <v>0</v>
      </c>
      <c r="K23" s="198">
        <v>85.11</v>
      </c>
      <c r="L23" s="198">
        <v>54.62</v>
      </c>
      <c r="M23" s="198">
        <v>0</v>
      </c>
      <c r="N23" s="198">
        <v>1.31</v>
      </c>
      <c r="O23" s="198">
        <v>2.1800000000000002</v>
      </c>
      <c r="P23" s="198">
        <v>2.2400000000000002</v>
      </c>
      <c r="Q23" s="198">
        <v>3.71</v>
      </c>
      <c r="R23" s="198">
        <v>5.59</v>
      </c>
      <c r="S23" s="198">
        <v>3.25</v>
      </c>
      <c r="T23" s="198">
        <v>0</v>
      </c>
      <c r="U23" s="198">
        <v>14.36</v>
      </c>
      <c r="V23" s="198">
        <v>0</v>
      </c>
      <c r="W23" s="198">
        <v>0</v>
      </c>
      <c r="X23" s="198">
        <v>0.64</v>
      </c>
      <c r="Y23" s="198">
        <v>56.48</v>
      </c>
      <c r="Z23" s="198">
        <v>2.98</v>
      </c>
      <c r="AA23" s="198">
        <v>13.75</v>
      </c>
      <c r="AB23" s="198">
        <v>0</v>
      </c>
      <c r="AC23" s="198">
        <v>11.32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30.05</v>
      </c>
      <c r="AJ23" s="198">
        <v>0</v>
      </c>
      <c r="AK23" s="198">
        <v>0</v>
      </c>
      <c r="AL23" s="198">
        <v>0</v>
      </c>
      <c r="AM23" s="198">
        <v>17.16</v>
      </c>
      <c r="AN23" s="198">
        <v>0</v>
      </c>
      <c r="AO23" s="198">
        <v>126.36</v>
      </c>
      <c r="AP23" s="198">
        <v>0</v>
      </c>
    </row>
    <row r="24" spans="1:42">
      <c r="A24" t="s">
        <v>66</v>
      </c>
      <c r="B24" s="198">
        <v>0</v>
      </c>
      <c r="C24" s="198">
        <v>11.34</v>
      </c>
      <c r="D24" s="198">
        <v>0</v>
      </c>
      <c r="E24" s="198">
        <v>0</v>
      </c>
      <c r="F24" s="198">
        <v>17.649999999999999</v>
      </c>
      <c r="G24" s="198">
        <v>0</v>
      </c>
      <c r="H24" s="198">
        <v>0</v>
      </c>
      <c r="I24" s="198">
        <v>23.11</v>
      </c>
      <c r="J24" s="198">
        <v>0</v>
      </c>
      <c r="K24" s="198">
        <v>85.11</v>
      </c>
      <c r="L24" s="198">
        <v>54.62</v>
      </c>
      <c r="M24" s="198">
        <v>0</v>
      </c>
      <c r="N24" s="198">
        <v>1.31</v>
      </c>
      <c r="O24" s="198">
        <v>2.1800000000000002</v>
      </c>
      <c r="P24" s="198">
        <v>2.2400000000000002</v>
      </c>
      <c r="Q24" s="198">
        <v>3.71</v>
      </c>
      <c r="R24" s="198">
        <v>5.59</v>
      </c>
      <c r="S24" s="198">
        <v>3.25</v>
      </c>
      <c r="T24" s="198">
        <v>0</v>
      </c>
      <c r="U24" s="198">
        <v>14.36</v>
      </c>
      <c r="V24" s="198">
        <v>0</v>
      </c>
      <c r="W24" s="198">
        <v>0</v>
      </c>
      <c r="X24" s="198">
        <v>0.64</v>
      </c>
      <c r="Y24" s="198">
        <v>56.48</v>
      </c>
      <c r="Z24" s="198">
        <v>2.98</v>
      </c>
      <c r="AA24" s="198">
        <v>13.75</v>
      </c>
      <c r="AB24" s="198">
        <v>0</v>
      </c>
      <c r="AC24" s="198">
        <v>11.32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30.05</v>
      </c>
      <c r="AJ24" s="198">
        <v>0</v>
      </c>
      <c r="AK24" s="198">
        <v>0</v>
      </c>
      <c r="AL24" s="198">
        <v>0</v>
      </c>
      <c r="AM24" s="198">
        <v>17.16</v>
      </c>
      <c r="AN24" s="198">
        <v>0</v>
      </c>
      <c r="AO24" s="198">
        <v>126.36</v>
      </c>
      <c r="AP24" s="198">
        <v>0</v>
      </c>
    </row>
    <row r="25" spans="1:42">
      <c r="A25" t="s">
        <v>67</v>
      </c>
      <c r="B25" s="198">
        <v>0</v>
      </c>
      <c r="C25" s="198">
        <v>11.34</v>
      </c>
      <c r="D25" s="198">
        <v>0</v>
      </c>
      <c r="E25" s="198">
        <v>0</v>
      </c>
      <c r="F25" s="198">
        <v>17.649999999999999</v>
      </c>
      <c r="G25" s="198">
        <v>0</v>
      </c>
      <c r="H25" s="198">
        <v>0</v>
      </c>
      <c r="I25" s="198">
        <v>23.11</v>
      </c>
      <c r="J25" s="198">
        <v>0</v>
      </c>
      <c r="K25" s="198">
        <v>85.17</v>
      </c>
      <c r="L25" s="198">
        <v>54.62</v>
      </c>
      <c r="M25" s="198">
        <v>0</v>
      </c>
      <c r="N25" s="198">
        <v>1.31</v>
      </c>
      <c r="O25" s="198">
        <v>2.19</v>
      </c>
      <c r="P25" s="198">
        <v>2.2400000000000002</v>
      </c>
      <c r="Q25" s="198">
        <v>3.71</v>
      </c>
      <c r="R25" s="198">
        <v>6.29</v>
      </c>
      <c r="S25" s="198">
        <v>3.29</v>
      </c>
      <c r="T25" s="198">
        <v>0</v>
      </c>
      <c r="U25" s="198">
        <v>14.36</v>
      </c>
      <c r="V25" s="198">
        <v>0</v>
      </c>
      <c r="W25" s="198">
        <v>0</v>
      </c>
      <c r="X25" s="198">
        <v>1.1599999999999999</v>
      </c>
      <c r="Y25" s="198">
        <v>56.48</v>
      </c>
      <c r="Z25" s="198">
        <v>2.98</v>
      </c>
      <c r="AA25" s="198">
        <v>13.75</v>
      </c>
      <c r="AB25" s="198">
        <v>0</v>
      </c>
      <c r="AC25" s="198">
        <v>11.32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30.05</v>
      </c>
      <c r="AJ25" s="198">
        <v>0</v>
      </c>
      <c r="AK25" s="198">
        <v>0</v>
      </c>
      <c r="AL25" s="198">
        <v>0</v>
      </c>
      <c r="AM25" s="198">
        <v>17.16</v>
      </c>
      <c r="AN25" s="198">
        <v>0</v>
      </c>
      <c r="AO25" s="198">
        <v>126.36</v>
      </c>
      <c r="AP25" s="198">
        <v>0</v>
      </c>
    </row>
    <row r="26" spans="1:42">
      <c r="A26" t="s">
        <v>68</v>
      </c>
      <c r="B26" s="198">
        <v>0</v>
      </c>
      <c r="C26" s="198">
        <v>11.34</v>
      </c>
      <c r="D26" s="198">
        <v>0</v>
      </c>
      <c r="E26" s="198">
        <v>0</v>
      </c>
      <c r="F26" s="198">
        <v>17.649999999999999</v>
      </c>
      <c r="G26" s="198">
        <v>0</v>
      </c>
      <c r="H26" s="198">
        <v>0</v>
      </c>
      <c r="I26" s="198">
        <v>23.11</v>
      </c>
      <c r="J26" s="198">
        <v>0</v>
      </c>
      <c r="K26" s="198">
        <v>85.17</v>
      </c>
      <c r="L26" s="198">
        <v>54.62</v>
      </c>
      <c r="M26" s="198">
        <v>0</v>
      </c>
      <c r="N26" s="198">
        <v>1.31</v>
      </c>
      <c r="O26" s="198">
        <v>2.19</v>
      </c>
      <c r="P26" s="198">
        <v>2.2400000000000002</v>
      </c>
      <c r="Q26" s="198">
        <v>3.71</v>
      </c>
      <c r="R26" s="198">
        <v>6.29</v>
      </c>
      <c r="S26" s="198">
        <v>3.29</v>
      </c>
      <c r="T26" s="198">
        <v>0</v>
      </c>
      <c r="U26" s="198">
        <v>14.36</v>
      </c>
      <c r="V26" s="198">
        <v>0</v>
      </c>
      <c r="W26" s="198">
        <v>0</v>
      </c>
      <c r="X26" s="198">
        <v>1.63</v>
      </c>
      <c r="Y26" s="198">
        <v>56.48</v>
      </c>
      <c r="Z26" s="198">
        <v>2.98</v>
      </c>
      <c r="AA26" s="198">
        <v>13.75</v>
      </c>
      <c r="AB26" s="198">
        <v>0</v>
      </c>
      <c r="AC26" s="198">
        <v>11.32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30.05</v>
      </c>
      <c r="AJ26" s="198">
        <v>0</v>
      </c>
      <c r="AK26" s="198">
        <v>0</v>
      </c>
      <c r="AL26" s="198">
        <v>0</v>
      </c>
      <c r="AM26" s="198">
        <v>17.16</v>
      </c>
      <c r="AN26" s="198">
        <v>0</v>
      </c>
      <c r="AO26" s="198">
        <v>126.36</v>
      </c>
      <c r="AP26" s="198">
        <v>0</v>
      </c>
    </row>
    <row r="27" spans="1:42">
      <c r="A27" t="s">
        <v>69</v>
      </c>
      <c r="B27" s="198">
        <v>0</v>
      </c>
      <c r="C27" s="198">
        <v>11.34</v>
      </c>
      <c r="D27" s="198">
        <v>0</v>
      </c>
      <c r="E27" s="198">
        <v>0</v>
      </c>
      <c r="F27" s="198">
        <v>17.649999999999999</v>
      </c>
      <c r="G27" s="198">
        <v>0</v>
      </c>
      <c r="H27" s="198">
        <v>0</v>
      </c>
      <c r="I27" s="198">
        <v>23.11</v>
      </c>
      <c r="J27" s="198">
        <v>0</v>
      </c>
      <c r="K27" s="198">
        <v>88.53</v>
      </c>
      <c r="L27" s="198">
        <v>54.62</v>
      </c>
      <c r="M27" s="198">
        <v>0</v>
      </c>
      <c r="N27" s="198">
        <v>1.31</v>
      </c>
      <c r="O27" s="198">
        <v>2.19</v>
      </c>
      <c r="P27" s="198">
        <v>2.2400000000000002</v>
      </c>
      <c r="Q27" s="198">
        <v>3.71</v>
      </c>
      <c r="R27" s="198">
        <v>6.94</v>
      </c>
      <c r="S27" s="198">
        <v>3.95</v>
      </c>
      <c r="T27" s="198">
        <v>0</v>
      </c>
      <c r="U27" s="198">
        <v>14.36</v>
      </c>
      <c r="V27" s="198">
        <v>0</v>
      </c>
      <c r="W27" s="198">
        <v>0</v>
      </c>
      <c r="X27" s="198">
        <v>8.89</v>
      </c>
      <c r="Y27" s="198">
        <v>56.48</v>
      </c>
      <c r="Z27" s="198">
        <v>2.98</v>
      </c>
      <c r="AA27" s="198">
        <v>13.75</v>
      </c>
      <c r="AB27" s="198">
        <v>0</v>
      </c>
      <c r="AC27" s="198">
        <v>11.32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30.05</v>
      </c>
      <c r="AJ27" s="198">
        <v>0</v>
      </c>
      <c r="AK27" s="198">
        <v>0</v>
      </c>
      <c r="AL27" s="198">
        <v>0</v>
      </c>
      <c r="AM27" s="198">
        <v>17.16</v>
      </c>
      <c r="AN27" s="198">
        <v>0</v>
      </c>
      <c r="AO27" s="198">
        <v>126.36</v>
      </c>
      <c r="AP27" s="198">
        <v>0</v>
      </c>
    </row>
    <row r="28" spans="1:42">
      <c r="A28" t="s">
        <v>70</v>
      </c>
      <c r="B28" s="198">
        <v>0</v>
      </c>
      <c r="C28" s="198">
        <v>11.34</v>
      </c>
      <c r="D28" s="198">
        <v>0</v>
      </c>
      <c r="E28" s="198">
        <v>0</v>
      </c>
      <c r="F28" s="198">
        <v>17.649999999999999</v>
      </c>
      <c r="G28" s="198">
        <v>0</v>
      </c>
      <c r="H28" s="198">
        <v>0</v>
      </c>
      <c r="I28" s="198">
        <v>23.11</v>
      </c>
      <c r="J28" s="198">
        <v>0</v>
      </c>
      <c r="K28" s="198">
        <v>88.53</v>
      </c>
      <c r="L28" s="198">
        <v>54.62</v>
      </c>
      <c r="M28" s="198">
        <v>0</v>
      </c>
      <c r="N28" s="198">
        <v>1.31</v>
      </c>
      <c r="O28" s="198">
        <v>2.19</v>
      </c>
      <c r="P28" s="198">
        <v>2.2400000000000002</v>
      </c>
      <c r="Q28" s="198">
        <v>3.71</v>
      </c>
      <c r="R28" s="198">
        <v>6.94</v>
      </c>
      <c r="S28" s="198">
        <v>3.95</v>
      </c>
      <c r="T28" s="198">
        <v>0</v>
      </c>
      <c r="U28" s="198">
        <v>14.36</v>
      </c>
      <c r="V28" s="198">
        <v>0</v>
      </c>
      <c r="W28" s="198">
        <v>0</v>
      </c>
      <c r="X28" s="198">
        <v>1.63</v>
      </c>
      <c r="Y28" s="198">
        <v>56.48</v>
      </c>
      <c r="Z28" s="198">
        <v>2.98</v>
      </c>
      <c r="AA28" s="198">
        <v>13.34</v>
      </c>
      <c r="AB28" s="198">
        <v>0</v>
      </c>
      <c r="AC28" s="198">
        <v>11.32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30.05</v>
      </c>
      <c r="AJ28" s="198">
        <v>0</v>
      </c>
      <c r="AK28" s="198">
        <v>0</v>
      </c>
      <c r="AL28" s="198">
        <v>0</v>
      </c>
      <c r="AM28" s="198">
        <v>17.16</v>
      </c>
      <c r="AN28" s="198">
        <v>0</v>
      </c>
      <c r="AO28" s="198">
        <v>126.36</v>
      </c>
      <c r="AP28" s="198">
        <v>0</v>
      </c>
    </row>
    <row r="29" spans="1:42">
      <c r="A29" t="s">
        <v>71</v>
      </c>
      <c r="B29" s="198">
        <v>0</v>
      </c>
      <c r="C29" s="198">
        <v>11.34</v>
      </c>
      <c r="D29" s="198">
        <v>0</v>
      </c>
      <c r="E29" s="198">
        <v>0</v>
      </c>
      <c r="F29" s="198">
        <v>17.649999999999999</v>
      </c>
      <c r="G29" s="198">
        <v>0</v>
      </c>
      <c r="H29" s="198">
        <v>0</v>
      </c>
      <c r="I29" s="198">
        <v>23.11</v>
      </c>
      <c r="J29" s="198">
        <v>0</v>
      </c>
      <c r="K29" s="198">
        <v>7.16</v>
      </c>
      <c r="L29" s="198">
        <v>54.62</v>
      </c>
      <c r="M29" s="198">
        <v>0</v>
      </c>
      <c r="N29" s="198">
        <v>1.31</v>
      </c>
      <c r="O29" s="198">
        <v>2.19</v>
      </c>
      <c r="P29" s="198">
        <v>2.2400000000000002</v>
      </c>
      <c r="Q29" s="198">
        <v>0.24</v>
      </c>
      <c r="R29" s="198">
        <v>0.49</v>
      </c>
      <c r="S29" s="198">
        <v>0.28999999999999998</v>
      </c>
      <c r="T29" s="198">
        <v>0</v>
      </c>
      <c r="U29" s="198">
        <v>14.36</v>
      </c>
      <c r="V29" s="198">
        <v>0</v>
      </c>
      <c r="W29" s="198">
        <v>0</v>
      </c>
      <c r="X29" s="198">
        <v>1.63</v>
      </c>
      <c r="Y29" s="198">
        <v>56.48</v>
      </c>
      <c r="Z29" s="198">
        <v>2.98</v>
      </c>
      <c r="AA29" s="198">
        <v>0.99</v>
      </c>
      <c r="AB29" s="198">
        <v>0</v>
      </c>
      <c r="AC29" s="198">
        <v>11.32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30.05</v>
      </c>
      <c r="AJ29" s="198">
        <v>0</v>
      </c>
      <c r="AK29" s="198">
        <v>0</v>
      </c>
      <c r="AL29" s="198">
        <v>0</v>
      </c>
      <c r="AM29" s="198">
        <v>17.16</v>
      </c>
      <c r="AN29" s="198">
        <v>0</v>
      </c>
      <c r="AO29" s="198">
        <v>126.36</v>
      </c>
      <c r="AP29" s="198">
        <v>0</v>
      </c>
    </row>
    <row r="30" spans="1:42">
      <c r="A30" t="s">
        <v>72</v>
      </c>
      <c r="B30" s="198">
        <v>0</v>
      </c>
      <c r="C30" s="198">
        <v>11.34</v>
      </c>
      <c r="D30" s="198">
        <v>0</v>
      </c>
      <c r="E30" s="198">
        <v>0</v>
      </c>
      <c r="F30" s="198">
        <v>17.649999999999999</v>
      </c>
      <c r="G30" s="198">
        <v>0</v>
      </c>
      <c r="H30" s="198">
        <v>0</v>
      </c>
      <c r="I30" s="198">
        <v>23.11</v>
      </c>
      <c r="J30" s="198">
        <v>0</v>
      </c>
      <c r="K30" s="198">
        <v>7.16</v>
      </c>
      <c r="L30" s="198">
        <v>54.62</v>
      </c>
      <c r="M30" s="198">
        <v>0</v>
      </c>
      <c r="N30" s="198">
        <v>1.31</v>
      </c>
      <c r="O30" s="198">
        <v>2.19</v>
      </c>
      <c r="P30" s="198">
        <v>2.2400000000000002</v>
      </c>
      <c r="Q30" s="198">
        <v>0.24</v>
      </c>
      <c r="R30" s="198">
        <v>0.47</v>
      </c>
      <c r="S30" s="198">
        <v>0.28999999999999998</v>
      </c>
      <c r="T30" s="198">
        <v>0</v>
      </c>
      <c r="U30" s="198">
        <v>14.36</v>
      </c>
      <c r="V30" s="198">
        <v>0</v>
      </c>
      <c r="W30" s="198">
        <v>0</v>
      </c>
      <c r="X30" s="198">
        <v>1.63</v>
      </c>
      <c r="Y30" s="198">
        <v>56.48</v>
      </c>
      <c r="Z30" s="198">
        <v>2.98</v>
      </c>
      <c r="AA30" s="198">
        <v>0.99</v>
      </c>
      <c r="AB30" s="198">
        <v>0</v>
      </c>
      <c r="AC30" s="198">
        <v>11.32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30.05</v>
      </c>
      <c r="AJ30" s="198">
        <v>0</v>
      </c>
      <c r="AK30" s="198">
        <v>0</v>
      </c>
      <c r="AL30" s="198">
        <v>0</v>
      </c>
      <c r="AM30" s="198">
        <v>17.16</v>
      </c>
      <c r="AN30" s="198">
        <v>0</v>
      </c>
      <c r="AO30" s="198">
        <v>126.36</v>
      </c>
      <c r="AP30" s="198">
        <v>0</v>
      </c>
    </row>
    <row r="31" spans="1:42">
      <c r="A31" t="s">
        <v>73</v>
      </c>
      <c r="B31" s="198">
        <v>0</v>
      </c>
      <c r="C31" s="198">
        <v>11.34</v>
      </c>
      <c r="D31" s="198">
        <v>0</v>
      </c>
      <c r="E31" s="198">
        <v>0</v>
      </c>
      <c r="F31" s="198">
        <v>17.649999999999999</v>
      </c>
      <c r="G31" s="198">
        <v>0</v>
      </c>
      <c r="H31" s="198">
        <v>0</v>
      </c>
      <c r="I31" s="198">
        <v>22.83</v>
      </c>
      <c r="J31" s="198">
        <v>0</v>
      </c>
      <c r="K31" s="198">
        <v>7.16</v>
      </c>
      <c r="L31" s="198">
        <v>0.62</v>
      </c>
      <c r="M31" s="198">
        <v>0</v>
      </c>
      <c r="N31" s="198">
        <v>1.31</v>
      </c>
      <c r="O31" s="198">
        <v>2.19</v>
      </c>
      <c r="P31" s="198">
        <v>2.2400000000000002</v>
      </c>
      <c r="Q31" s="198">
        <v>0.24</v>
      </c>
      <c r="R31" s="198">
        <v>0.47</v>
      </c>
      <c r="S31" s="198">
        <v>0.28999999999999998</v>
      </c>
      <c r="T31" s="198">
        <v>0</v>
      </c>
      <c r="U31" s="198">
        <v>14.36</v>
      </c>
      <c r="V31" s="198">
        <v>0</v>
      </c>
      <c r="W31" s="198">
        <v>0</v>
      </c>
      <c r="X31" s="198">
        <v>1.63</v>
      </c>
      <c r="Y31" s="198">
        <v>56.48</v>
      </c>
      <c r="Z31" s="198">
        <v>2.98</v>
      </c>
      <c r="AA31" s="198">
        <v>0.99</v>
      </c>
      <c r="AB31" s="198">
        <v>0</v>
      </c>
      <c r="AC31" s="198">
        <v>11.32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30.05</v>
      </c>
      <c r="AJ31" s="198">
        <v>0</v>
      </c>
      <c r="AK31" s="198">
        <v>0.16</v>
      </c>
      <c r="AL31" s="198">
        <v>0</v>
      </c>
      <c r="AM31" s="198">
        <v>17.16</v>
      </c>
      <c r="AN31" s="198">
        <v>0</v>
      </c>
      <c r="AO31" s="198">
        <v>126.36</v>
      </c>
      <c r="AP31" s="198">
        <v>0</v>
      </c>
    </row>
    <row r="32" spans="1:42">
      <c r="A32" t="s">
        <v>74</v>
      </c>
      <c r="B32" s="198">
        <v>0</v>
      </c>
      <c r="C32" s="198">
        <v>11.31</v>
      </c>
      <c r="D32" s="198">
        <v>0</v>
      </c>
      <c r="E32" s="198">
        <v>0</v>
      </c>
      <c r="F32" s="198">
        <v>17.649999999999999</v>
      </c>
      <c r="G32" s="198">
        <v>0</v>
      </c>
      <c r="H32" s="198">
        <v>0</v>
      </c>
      <c r="I32" s="198">
        <v>22.83</v>
      </c>
      <c r="J32" s="198">
        <v>0</v>
      </c>
      <c r="K32" s="198">
        <v>7.16</v>
      </c>
      <c r="L32" s="198">
        <v>0.62</v>
      </c>
      <c r="M32" s="198">
        <v>0</v>
      </c>
      <c r="N32" s="198">
        <v>1.31</v>
      </c>
      <c r="O32" s="198">
        <v>2.19</v>
      </c>
      <c r="P32" s="198">
        <v>2.2400000000000002</v>
      </c>
      <c r="Q32" s="198">
        <v>0.24</v>
      </c>
      <c r="R32" s="198">
        <v>0.47</v>
      </c>
      <c r="S32" s="198">
        <v>0.28999999999999998</v>
      </c>
      <c r="T32" s="198">
        <v>0</v>
      </c>
      <c r="U32" s="198">
        <v>14.36</v>
      </c>
      <c r="V32" s="198">
        <v>0</v>
      </c>
      <c r="W32" s="198">
        <v>0</v>
      </c>
      <c r="X32" s="198">
        <v>1.63</v>
      </c>
      <c r="Y32" s="198">
        <v>56.48</v>
      </c>
      <c r="Z32" s="198">
        <v>2.98</v>
      </c>
      <c r="AA32" s="198">
        <v>0.99</v>
      </c>
      <c r="AB32" s="198">
        <v>0</v>
      </c>
      <c r="AC32" s="198">
        <v>11.32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30.05</v>
      </c>
      <c r="AJ32" s="198">
        <v>0</v>
      </c>
      <c r="AK32" s="198">
        <v>0</v>
      </c>
      <c r="AL32" s="198">
        <v>0</v>
      </c>
      <c r="AM32" s="198">
        <v>17.16</v>
      </c>
      <c r="AN32" s="198">
        <v>0</v>
      </c>
      <c r="AO32" s="198">
        <v>126.36</v>
      </c>
      <c r="AP32" s="198">
        <v>0</v>
      </c>
    </row>
    <row r="33" spans="1:42">
      <c r="A33" t="s">
        <v>75</v>
      </c>
      <c r="B33" s="198">
        <v>0</v>
      </c>
      <c r="C33" s="198">
        <v>11.31</v>
      </c>
      <c r="D33" s="198">
        <v>0</v>
      </c>
      <c r="E33" s="198">
        <v>0</v>
      </c>
      <c r="F33" s="198">
        <v>17.649999999999999</v>
      </c>
      <c r="G33" s="198">
        <v>0</v>
      </c>
      <c r="H33" s="198">
        <v>0</v>
      </c>
      <c r="I33" s="198">
        <v>22.83</v>
      </c>
      <c r="J33" s="198">
        <v>0</v>
      </c>
      <c r="K33" s="198">
        <v>7.16</v>
      </c>
      <c r="L33" s="198">
        <v>0.62</v>
      </c>
      <c r="M33" s="198">
        <v>0</v>
      </c>
      <c r="N33" s="198">
        <v>1.31</v>
      </c>
      <c r="O33" s="198">
        <v>2.19</v>
      </c>
      <c r="P33" s="198">
        <v>2.2400000000000002</v>
      </c>
      <c r="Q33" s="198">
        <v>0.24</v>
      </c>
      <c r="R33" s="198">
        <v>0.47</v>
      </c>
      <c r="S33" s="198">
        <v>0.28999999999999998</v>
      </c>
      <c r="T33" s="198">
        <v>0</v>
      </c>
      <c r="U33" s="198">
        <v>14.36</v>
      </c>
      <c r="V33" s="198">
        <v>0</v>
      </c>
      <c r="W33" s="198">
        <v>0</v>
      </c>
      <c r="X33" s="198">
        <v>1.63</v>
      </c>
      <c r="Y33" s="198">
        <v>56.48</v>
      </c>
      <c r="Z33" s="198">
        <v>2.98</v>
      </c>
      <c r="AA33" s="198">
        <v>0.99</v>
      </c>
      <c r="AB33" s="198">
        <v>0</v>
      </c>
      <c r="AC33" s="198">
        <v>11.32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30.05</v>
      </c>
      <c r="AJ33" s="198">
        <v>0</v>
      </c>
      <c r="AK33" s="198">
        <v>0</v>
      </c>
      <c r="AL33" s="198">
        <v>0</v>
      </c>
      <c r="AM33" s="198">
        <v>17.16</v>
      </c>
      <c r="AN33" s="198">
        <v>0</v>
      </c>
      <c r="AO33" s="198">
        <v>126.36</v>
      </c>
      <c r="AP33" s="198">
        <v>0</v>
      </c>
    </row>
    <row r="34" spans="1:42">
      <c r="A34" t="s">
        <v>76</v>
      </c>
      <c r="B34" s="198">
        <v>0</v>
      </c>
      <c r="C34" s="198">
        <v>11.28</v>
      </c>
      <c r="D34" s="198">
        <v>0</v>
      </c>
      <c r="E34" s="198">
        <v>0</v>
      </c>
      <c r="F34" s="198">
        <v>17.649999999999999</v>
      </c>
      <c r="G34" s="198">
        <v>0</v>
      </c>
      <c r="H34" s="198">
        <v>0</v>
      </c>
      <c r="I34" s="198">
        <v>22.83</v>
      </c>
      <c r="J34" s="198">
        <v>0</v>
      </c>
      <c r="K34" s="198">
        <v>7.16</v>
      </c>
      <c r="L34" s="198">
        <v>0.62</v>
      </c>
      <c r="M34" s="198">
        <v>0</v>
      </c>
      <c r="N34" s="198">
        <v>1.31</v>
      </c>
      <c r="O34" s="198">
        <v>2.19</v>
      </c>
      <c r="P34" s="198">
        <v>2.2400000000000002</v>
      </c>
      <c r="Q34" s="198">
        <v>0.24</v>
      </c>
      <c r="R34" s="198">
        <v>0.47</v>
      </c>
      <c r="S34" s="198">
        <v>0.28999999999999998</v>
      </c>
      <c r="T34" s="198">
        <v>0</v>
      </c>
      <c r="U34" s="198">
        <v>14.36</v>
      </c>
      <c r="V34" s="198">
        <v>0</v>
      </c>
      <c r="W34" s="198">
        <v>0</v>
      </c>
      <c r="X34" s="198">
        <v>1.63</v>
      </c>
      <c r="Y34" s="198">
        <v>56.48</v>
      </c>
      <c r="Z34" s="198">
        <v>2.98</v>
      </c>
      <c r="AA34" s="198">
        <v>0.99</v>
      </c>
      <c r="AB34" s="198">
        <v>0</v>
      </c>
      <c r="AC34" s="198">
        <v>11.32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30.05</v>
      </c>
      <c r="AJ34" s="198">
        <v>0</v>
      </c>
      <c r="AK34" s="198">
        <v>0</v>
      </c>
      <c r="AL34" s="198">
        <v>0</v>
      </c>
      <c r="AM34" s="198">
        <v>17.16</v>
      </c>
      <c r="AN34" s="198">
        <v>0</v>
      </c>
      <c r="AO34" s="198">
        <v>126.36</v>
      </c>
      <c r="AP34" s="198">
        <v>0</v>
      </c>
    </row>
    <row r="35" spans="1:42">
      <c r="A35" t="s">
        <v>77</v>
      </c>
      <c r="B35" s="198">
        <v>0</v>
      </c>
      <c r="C35" s="198">
        <v>11.28</v>
      </c>
      <c r="D35" s="198">
        <v>0</v>
      </c>
      <c r="E35" s="198">
        <v>0</v>
      </c>
      <c r="F35" s="198">
        <v>17.649999999999999</v>
      </c>
      <c r="G35" s="198">
        <v>0</v>
      </c>
      <c r="H35" s="198">
        <v>0</v>
      </c>
      <c r="I35" s="198">
        <v>22.83</v>
      </c>
      <c r="J35" s="198">
        <v>0</v>
      </c>
      <c r="K35" s="198">
        <v>7.16</v>
      </c>
      <c r="L35" s="198">
        <v>0.62</v>
      </c>
      <c r="M35" s="198">
        <v>0</v>
      </c>
      <c r="N35" s="198">
        <v>1.31</v>
      </c>
      <c r="O35" s="198">
        <v>2.19</v>
      </c>
      <c r="P35" s="198">
        <v>2.2400000000000002</v>
      </c>
      <c r="Q35" s="198">
        <v>0.24</v>
      </c>
      <c r="R35" s="198">
        <v>0.47</v>
      </c>
      <c r="S35" s="198">
        <v>0.28999999999999998</v>
      </c>
      <c r="T35" s="198">
        <v>0</v>
      </c>
      <c r="U35" s="198">
        <v>14.36</v>
      </c>
      <c r="V35" s="198">
        <v>0</v>
      </c>
      <c r="W35" s="198">
        <v>0</v>
      </c>
      <c r="X35" s="198">
        <v>1.63</v>
      </c>
      <c r="Y35" s="198">
        <v>56.48</v>
      </c>
      <c r="Z35" s="198">
        <v>2.98</v>
      </c>
      <c r="AA35" s="198">
        <v>0.99</v>
      </c>
      <c r="AB35" s="198">
        <v>0</v>
      </c>
      <c r="AC35" s="198">
        <v>11.32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30.05</v>
      </c>
      <c r="AJ35" s="198">
        <v>0</v>
      </c>
      <c r="AK35" s="198">
        <v>0</v>
      </c>
      <c r="AL35" s="198">
        <v>0</v>
      </c>
      <c r="AM35" s="198">
        <v>17.16</v>
      </c>
      <c r="AN35" s="198">
        <v>0</v>
      </c>
      <c r="AO35" s="198">
        <v>129.47999999999999</v>
      </c>
      <c r="AP35" s="198">
        <v>0</v>
      </c>
    </row>
    <row r="36" spans="1:42">
      <c r="A36" t="s">
        <v>78</v>
      </c>
      <c r="B36" s="198">
        <v>0</v>
      </c>
      <c r="C36" s="198">
        <v>11.28</v>
      </c>
      <c r="D36" s="198">
        <v>0</v>
      </c>
      <c r="E36" s="198">
        <v>0</v>
      </c>
      <c r="F36" s="198">
        <v>17.649999999999999</v>
      </c>
      <c r="G36" s="198">
        <v>0</v>
      </c>
      <c r="H36" s="198">
        <v>0</v>
      </c>
      <c r="I36" s="198">
        <v>22.83</v>
      </c>
      <c r="J36" s="198">
        <v>0</v>
      </c>
      <c r="K36" s="198">
        <v>7.16</v>
      </c>
      <c r="L36" s="198">
        <v>0.62</v>
      </c>
      <c r="M36" s="198">
        <v>0</v>
      </c>
      <c r="N36" s="198">
        <v>1.31</v>
      </c>
      <c r="O36" s="198">
        <v>2.19</v>
      </c>
      <c r="P36" s="198">
        <v>2.2400000000000002</v>
      </c>
      <c r="Q36" s="198">
        <v>0.24</v>
      </c>
      <c r="R36" s="198">
        <v>0.47</v>
      </c>
      <c r="S36" s="198">
        <v>0.28999999999999998</v>
      </c>
      <c r="T36" s="198">
        <v>0</v>
      </c>
      <c r="U36" s="198">
        <v>14.36</v>
      </c>
      <c r="V36" s="198">
        <v>0</v>
      </c>
      <c r="W36" s="198">
        <v>0</v>
      </c>
      <c r="X36" s="198">
        <v>1.63</v>
      </c>
      <c r="Y36" s="198">
        <v>56.48</v>
      </c>
      <c r="Z36" s="198">
        <v>2.98</v>
      </c>
      <c r="AA36" s="198">
        <v>0.99</v>
      </c>
      <c r="AB36" s="198">
        <v>0</v>
      </c>
      <c r="AC36" s="198">
        <v>11.32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30.05</v>
      </c>
      <c r="AJ36" s="198">
        <v>0</v>
      </c>
      <c r="AK36" s="198">
        <v>0</v>
      </c>
      <c r="AL36" s="198">
        <v>0</v>
      </c>
      <c r="AM36" s="198">
        <v>17.16</v>
      </c>
      <c r="AN36" s="198">
        <v>0</v>
      </c>
      <c r="AO36" s="198">
        <v>129.47999999999999</v>
      </c>
      <c r="AP36" s="198">
        <v>0</v>
      </c>
    </row>
    <row r="37" spans="1:42">
      <c r="A37" t="s">
        <v>79</v>
      </c>
      <c r="B37" s="198">
        <v>0</v>
      </c>
      <c r="C37" s="198">
        <v>11.28</v>
      </c>
      <c r="D37" s="198">
        <v>0</v>
      </c>
      <c r="E37" s="198">
        <v>0</v>
      </c>
      <c r="F37" s="198">
        <v>17.649999999999999</v>
      </c>
      <c r="G37" s="198">
        <v>0</v>
      </c>
      <c r="H37" s="198">
        <v>0</v>
      </c>
      <c r="I37" s="198">
        <v>22.83</v>
      </c>
      <c r="J37" s="198">
        <v>0</v>
      </c>
      <c r="K37" s="198">
        <v>7.16</v>
      </c>
      <c r="L37" s="198">
        <v>0.62</v>
      </c>
      <c r="M37" s="198">
        <v>0</v>
      </c>
      <c r="N37" s="198">
        <v>1.31</v>
      </c>
      <c r="O37" s="198">
        <v>2.19</v>
      </c>
      <c r="P37" s="198">
        <v>2.2400000000000002</v>
      </c>
      <c r="Q37" s="198">
        <v>0.24</v>
      </c>
      <c r="R37" s="198">
        <v>0.47</v>
      </c>
      <c r="S37" s="198">
        <v>0.28999999999999998</v>
      </c>
      <c r="T37" s="198">
        <v>0</v>
      </c>
      <c r="U37" s="198">
        <v>14.36</v>
      </c>
      <c r="V37" s="198">
        <v>0</v>
      </c>
      <c r="W37" s="198">
        <v>0</v>
      </c>
      <c r="X37" s="198">
        <v>1.63</v>
      </c>
      <c r="Y37" s="198">
        <v>56.48</v>
      </c>
      <c r="Z37" s="198">
        <v>2.98</v>
      </c>
      <c r="AA37" s="198">
        <v>0.99</v>
      </c>
      <c r="AB37" s="198">
        <v>0</v>
      </c>
      <c r="AC37" s="198">
        <v>11.32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30.05</v>
      </c>
      <c r="AJ37" s="198">
        <v>0</v>
      </c>
      <c r="AK37" s="198">
        <v>0</v>
      </c>
      <c r="AL37" s="198">
        <v>0</v>
      </c>
      <c r="AM37" s="198">
        <v>17.16</v>
      </c>
      <c r="AN37" s="198">
        <v>0</v>
      </c>
      <c r="AO37" s="198">
        <v>129.47999999999999</v>
      </c>
      <c r="AP37" s="198">
        <v>0</v>
      </c>
    </row>
    <row r="38" spans="1:42">
      <c r="A38" t="s">
        <v>80</v>
      </c>
      <c r="B38" s="198">
        <v>0</v>
      </c>
      <c r="C38" s="198">
        <v>11.25</v>
      </c>
      <c r="D38" s="198">
        <v>0</v>
      </c>
      <c r="E38" s="198">
        <v>0</v>
      </c>
      <c r="F38" s="198">
        <v>17.649999999999999</v>
      </c>
      <c r="G38" s="198">
        <v>0</v>
      </c>
      <c r="H38" s="198">
        <v>0</v>
      </c>
      <c r="I38" s="198">
        <v>22.83</v>
      </c>
      <c r="J38" s="198">
        <v>0</v>
      </c>
      <c r="K38" s="198">
        <v>7.16</v>
      </c>
      <c r="L38" s="198">
        <v>0.62</v>
      </c>
      <c r="M38" s="198">
        <v>0</v>
      </c>
      <c r="N38" s="198">
        <v>1.31</v>
      </c>
      <c r="O38" s="198">
        <v>2.19</v>
      </c>
      <c r="P38" s="198">
        <v>2.2400000000000002</v>
      </c>
      <c r="Q38" s="198">
        <v>0.24</v>
      </c>
      <c r="R38" s="198">
        <v>0.47</v>
      </c>
      <c r="S38" s="198">
        <v>0.28999999999999998</v>
      </c>
      <c r="T38" s="198">
        <v>0</v>
      </c>
      <c r="U38" s="198">
        <v>14.36</v>
      </c>
      <c r="V38" s="198">
        <v>0</v>
      </c>
      <c r="W38" s="198">
        <v>0</v>
      </c>
      <c r="X38" s="198">
        <v>1.63</v>
      </c>
      <c r="Y38" s="198">
        <v>56.48</v>
      </c>
      <c r="Z38" s="198">
        <v>2.98</v>
      </c>
      <c r="AA38" s="198">
        <v>0.99</v>
      </c>
      <c r="AB38" s="198">
        <v>0</v>
      </c>
      <c r="AC38" s="198">
        <v>11.32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30.05</v>
      </c>
      <c r="AJ38" s="198">
        <v>0</v>
      </c>
      <c r="AK38" s="198">
        <v>0</v>
      </c>
      <c r="AL38" s="198">
        <v>0</v>
      </c>
      <c r="AM38" s="198">
        <v>17.16</v>
      </c>
      <c r="AN38" s="198">
        <v>0</v>
      </c>
      <c r="AO38" s="198">
        <v>129.47999999999999</v>
      </c>
      <c r="AP38" s="198">
        <v>0</v>
      </c>
    </row>
    <row r="39" spans="1:42">
      <c r="A39" t="s">
        <v>81</v>
      </c>
      <c r="B39" s="198">
        <v>0</v>
      </c>
      <c r="C39" s="198">
        <v>11.25</v>
      </c>
      <c r="D39" s="198">
        <v>0</v>
      </c>
      <c r="E39" s="198">
        <v>0</v>
      </c>
      <c r="F39" s="198">
        <v>17.649999999999999</v>
      </c>
      <c r="G39" s="198">
        <v>0</v>
      </c>
      <c r="H39" s="198">
        <v>0</v>
      </c>
      <c r="I39" s="198">
        <v>22.83</v>
      </c>
      <c r="J39" s="198">
        <v>0</v>
      </c>
      <c r="K39" s="198">
        <v>7.16</v>
      </c>
      <c r="L39" s="198">
        <v>0.62</v>
      </c>
      <c r="M39" s="198">
        <v>0</v>
      </c>
      <c r="N39" s="198">
        <v>1.31</v>
      </c>
      <c r="O39" s="198">
        <v>2.19</v>
      </c>
      <c r="P39" s="198">
        <v>2.2400000000000002</v>
      </c>
      <c r="Q39" s="198">
        <v>0.24</v>
      </c>
      <c r="R39" s="198">
        <v>0.47</v>
      </c>
      <c r="S39" s="198">
        <v>0.28999999999999998</v>
      </c>
      <c r="T39" s="198">
        <v>0</v>
      </c>
      <c r="U39" s="198">
        <v>14.36</v>
      </c>
      <c r="V39" s="198">
        <v>0</v>
      </c>
      <c r="W39" s="198">
        <v>0</v>
      </c>
      <c r="X39" s="198">
        <v>1.63</v>
      </c>
      <c r="Y39" s="198">
        <v>56.48</v>
      </c>
      <c r="Z39" s="198">
        <v>2.98</v>
      </c>
      <c r="AA39" s="198">
        <v>0.99</v>
      </c>
      <c r="AB39" s="198">
        <v>0</v>
      </c>
      <c r="AC39" s="198">
        <v>11.32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30.05</v>
      </c>
      <c r="AJ39" s="198">
        <v>0</v>
      </c>
      <c r="AK39" s="198">
        <v>0</v>
      </c>
      <c r="AL39" s="198">
        <v>0</v>
      </c>
      <c r="AM39" s="198">
        <v>17.16</v>
      </c>
      <c r="AN39" s="198">
        <v>0</v>
      </c>
      <c r="AO39" s="198">
        <v>129.47999999999999</v>
      </c>
      <c r="AP39" s="198">
        <v>0</v>
      </c>
    </row>
    <row r="40" spans="1:42">
      <c r="A40" t="s">
        <v>82</v>
      </c>
      <c r="B40" s="198">
        <v>0</v>
      </c>
      <c r="C40" s="198">
        <v>11.25</v>
      </c>
      <c r="D40" s="198">
        <v>0</v>
      </c>
      <c r="E40" s="198">
        <v>0</v>
      </c>
      <c r="F40" s="198">
        <v>17.649999999999999</v>
      </c>
      <c r="G40" s="198">
        <v>0</v>
      </c>
      <c r="H40" s="198">
        <v>0</v>
      </c>
      <c r="I40" s="198">
        <v>22.83</v>
      </c>
      <c r="J40" s="198">
        <v>0</v>
      </c>
      <c r="K40" s="198">
        <v>7.16</v>
      </c>
      <c r="L40" s="198">
        <v>0.62</v>
      </c>
      <c r="M40" s="198">
        <v>0</v>
      </c>
      <c r="N40" s="198">
        <v>1.31</v>
      </c>
      <c r="O40" s="198">
        <v>2.19</v>
      </c>
      <c r="P40" s="198">
        <v>2.2400000000000002</v>
      </c>
      <c r="Q40" s="198">
        <v>0.24</v>
      </c>
      <c r="R40" s="198">
        <v>0.47</v>
      </c>
      <c r="S40" s="198">
        <v>0.28999999999999998</v>
      </c>
      <c r="T40" s="198">
        <v>0</v>
      </c>
      <c r="U40" s="198">
        <v>14.36</v>
      </c>
      <c r="V40" s="198">
        <v>0</v>
      </c>
      <c r="W40" s="198">
        <v>0</v>
      </c>
      <c r="X40" s="198">
        <v>1.63</v>
      </c>
      <c r="Y40" s="198">
        <v>56.48</v>
      </c>
      <c r="Z40" s="198">
        <v>2.98</v>
      </c>
      <c r="AA40" s="198">
        <v>0.99</v>
      </c>
      <c r="AB40" s="198">
        <v>0</v>
      </c>
      <c r="AC40" s="198">
        <v>12.38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30.05</v>
      </c>
      <c r="AJ40" s="198">
        <v>0</v>
      </c>
      <c r="AK40" s="198">
        <v>0</v>
      </c>
      <c r="AL40" s="198">
        <v>0</v>
      </c>
      <c r="AM40" s="198">
        <v>17.16</v>
      </c>
      <c r="AN40" s="198">
        <v>0</v>
      </c>
      <c r="AO40" s="198">
        <v>129.47999999999999</v>
      </c>
      <c r="AP40" s="198">
        <v>0</v>
      </c>
    </row>
    <row r="41" spans="1:42">
      <c r="A41" t="s">
        <v>83</v>
      </c>
      <c r="B41" s="198">
        <v>0</v>
      </c>
      <c r="C41" s="198">
        <v>11.25</v>
      </c>
      <c r="D41" s="198">
        <v>0</v>
      </c>
      <c r="E41" s="198">
        <v>0</v>
      </c>
      <c r="F41" s="198">
        <v>17.649999999999999</v>
      </c>
      <c r="G41" s="198">
        <v>0</v>
      </c>
      <c r="H41" s="198">
        <v>0</v>
      </c>
      <c r="I41" s="198">
        <v>22.83</v>
      </c>
      <c r="J41" s="198">
        <v>0</v>
      </c>
      <c r="K41" s="198">
        <v>7.16</v>
      </c>
      <c r="L41" s="198">
        <v>0.62</v>
      </c>
      <c r="M41" s="198">
        <v>0</v>
      </c>
      <c r="N41" s="198">
        <v>1.31</v>
      </c>
      <c r="O41" s="198">
        <v>2.19</v>
      </c>
      <c r="P41" s="198">
        <v>2.2400000000000002</v>
      </c>
      <c r="Q41" s="198">
        <v>0.24</v>
      </c>
      <c r="R41" s="198">
        <v>0.47</v>
      </c>
      <c r="S41" s="198">
        <v>0.28999999999999998</v>
      </c>
      <c r="T41" s="198">
        <v>0</v>
      </c>
      <c r="U41" s="198">
        <v>14.36</v>
      </c>
      <c r="V41" s="198">
        <v>0</v>
      </c>
      <c r="W41" s="198">
        <v>0</v>
      </c>
      <c r="X41" s="198">
        <v>1.63</v>
      </c>
      <c r="Y41" s="198">
        <v>56.48</v>
      </c>
      <c r="Z41" s="198">
        <v>2.98</v>
      </c>
      <c r="AA41" s="198">
        <v>0.99</v>
      </c>
      <c r="AB41" s="198">
        <v>0</v>
      </c>
      <c r="AC41" s="198">
        <v>12.38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30.05</v>
      </c>
      <c r="AJ41" s="198">
        <v>0</v>
      </c>
      <c r="AK41" s="198">
        <v>0</v>
      </c>
      <c r="AL41" s="198">
        <v>0</v>
      </c>
      <c r="AM41" s="198">
        <v>17.16</v>
      </c>
      <c r="AN41" s="198">
        <v>0</v>
      </c>
      <c r="AO41" s="198">
        <v>129.47999999999999</v>
      </c>
      <c r="AP41" s="198">
        <v>0</v>
      </c>
    </row>
    <row r="42" spans="1:42">
      <c r="A42" t="s">
        <v>84</v>
      </c>
      <c r="B42" s="198">
        <v>0</v>
      </c>
      <c r="C42" s="198">
        <v>11.25</v>
      </c>
      <c r="D42" s="198">
        <v>0</v>
      </c>
      <c r="E42" s="198">
        <v>0</v>
      </c>
      <c r="F42" s="198">
        <v>17.649999999999999</v>
      </c>
      <c r="G42" s="198">
        <v>0</v>
      </c>
      <c r="H42" s="198">
        <v>0</v>
      </c>
      <c r="I42" s="198">
        <v>22.83</v>
      </c>
      <c r="J42" s="198">
        <v>0</v>
      </c>
      <c r="K42" s="198">
        <v>7.16</v>
      </c>
      <c r="L42" s="198">
        <v>0.62</v>
      </c>
      <c r="M42" s="198">
        <v>0</v>
      </c>
      <c r="N42" s="198">
        <v>1.31</v>
      </c>
      <c r="O42" s="198">
        <v>2.19</v>
      </c>
      <c r="P42" s="198">
        <v>2.2400000000000002</v>
      </c>
      <c r="Q42" s="198">
        <v>0.24</v>
      </c>
      <c r="R42" s="198">
        <v>0.47</v>
      </c>
      <c r="S42" s="198">
        <v>0.28999999999999998</v>
      </c>
      <c r="T42" s="198">
        <v>0</v>
      </c>
      <c r="U42" s="198">
        <v>14.36</v>
      </c>
      <c r="V42" s="198">
        <v>0</v>
      </c>
      <c r="W42" s="198">
        <v>0</v>
      </c>
      <c r="X42" s="198">
        <v>1.63</v>
      </c>
      <c r="Y42" s="198">
        <v>56.48</v>
      </c>
      <c r="Z42" s="198">
        <v>2.98</v>
      </c>
      <c r="AA42" s="198">
        <v>0.99</v>
      </c>
      <c r="AB42" s="198">
        <v>0</v>
      </c>
      <c r="AC42" s="198">
        <v>12.38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30.05</v>
      </c>
      <c r="AJ42" s="198">
        <v>0</v>
      </c>
      <c r="AK42" s="198">
        <v>0</v>
      </c>
      <c r="AL42" s="198">
        <v>0</v>
      </c>
      <c r="AM42" s="198">
        <v>17.16</v>
      </c>
      <c r="AN42" s="198">
        <v>0</v>
      </c>
      <c r="AO42" s="198">
        <v>129.47999999999999</v>
      </c>
      <c r="AP42" s="198">
        <v>0</v>
      </c>
    </row>
    <row r="43" spans="1:42">
      <c r="A43" t="s">
        <v>85</v>
      </c>
      <c r="B43" s="198">
        <v>0</v>
      </c>
      <c r="C43" s="198">
        <v>11.25</v>
      </c>
      <c r="D43" s="198">
        <v>0</v>
      </c>
      <c r="E43" s="198">
        <v>0</v>
      </c>
      <c r="F43" s="198">
        <v>17.649999999999999</v>
      </c>
      <c r="G43" s="198">
        <v>0</v>
      </c>
      <c r="H43" s="198">
        <v>0</v>
      </c>
      <c r="I43" s="198">
        <v>22.69</v>
      </c>
      <c r="J43" s="198">
        <v>0</v>
      </c>
      <c r="K43" s="198">
        <v>7.16</v>
      </c>
      <c r="L43" s="198">
        <v>0.62</v>
      </c>
      <c r="M43" s="198">
        <v>0</v>
      </c>
      <c r="N43" s="198">
        <v>1.31</v>
      </c>
      <c r="O43" s="198">
        <v>2.19</v>
      </c>
      <c r="P43" s="198">
        <v>2.2400000000000002</v>
      </c>
      <c r="Q43" s="198">
        <v>0.24</v>
      </c>
      <c r="R43" s="198">
        <v>0.47</v>
      </c>
      <c r="S43" s="198">
        <v>0.28999999999999998</v>
      </c>
      <c r="T43" s="198">
        <v>0</v>
      </c>
      <c r="U43" s="198">
        <v>14.36</v>
      </c>
      <c r="V43" s="198">
        <v>0</v>
      </c>
      <c r="W43" s="198">
        <v>0</v>
      </c>
      <c r="X43" s="198">
        <v>1.63</v>
      </c>
      <c r="Y43" s="198">
        <v>56.48</v>
      </c>
      <c r="Z43" s="198">
        <v>2.98</v>
      </c>
      <c r="AA43" s="198">
        <v>0.99</v>
      </c>
      <c r="AB43" s="198">
        <v>0</v>
      </c>
      <c r="AC43" s="198">
        <v>12.38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29.57</v>
      </c>
      <c r="AJ43" s="198">
        <v>0</v>
      </c>
      <c r="AK43" s="198">
        <v>0</v>
      </c>
      <c r="AL43" s="198">
        <v>0</v>
      </c>
      <c r="AM43" s="198">
        <v>17.16</v>
      </c>
      <c r="AN43" s="198">
        <v>0</v>
      </c>
      <c r="AO43" s="198">
        <v>129.47999999999999</v>
      </c>
      <c r="AP43" s="198">
        <v>0</v>
      </c>
    </row>
    <row r="44" spans="1:42">
      <c r="A44" t="s">
        <v>86</v>
      </c>
      <c r="B44" s="198">
        <v>0</v>
      </c>
      <c r="C44" s="198">
        <v>11.2</v>
      </c>
      <c r="D44" s="198">
        <v>0</v>
      </c>
      <c r="E44" s="198">
        <v>0</v>
      </c>
      <c r="F44" s="198">
        <v>17.649999999999999</v>
      </c>
      <c r="G44" s="198">
        <v>0</v>
      </c>
      <c r="H44" s="198">
        <v>0</v>
      </c>
      <c r="I44" s="198">
        <v>22.69</v>
      </c>
      <c r="J44" s="198">
        <v>0</v>
      </c>
      <c r="K44" s="198">
        <v>7.16</v>
      </c>
      <c r="L44" s="198">
        <v>0.62</v>
      </c>
      <c r="M44" s="198">
        <v>0</v>
      </c>
      <c r="N44" s="198">
        <v>1.31</v>
      </c>
      <c r="O44" s="198">
        <v>2.19</v>
      </c>
      <c r="P44" s="198">
        <v>2.2400000000000002</v>
      </c>
      <c r="Q44" s="198">
        <v>0.24</v>
      </c>
      <c r="R44" s="198">
        <v>0.47</v>
      </c>
      <c r="S44" s="198">
        <v>0.28999999999999998</v>
      </c>
      <c r="T44" s="198">
        <v>0</v>
      </c>
      <c r="U44" s="198">
        <v>14.36</v>
      </c>
      <c r="V44" s="198">
        <v>0</v>
      </c>
      <c r="W44" s="198">
        <v>0</v>
      </c>
      <c r="X44" s="198">
        <v>1.63</v>
      </c>
      <c r="Y44" s="198">
        <v>56.48</v>
      </c>
      <c r="Z44" s="198">
        <v>2.98</v>
      </c>
      <c r="AA44" s="198">
        <v>0.99</v>
      </c>
      <c r="AB44" s="198">
        <v>0</v>
      </c>
      <c r="AC44" s="198">
        <v>12.38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29.57</v>
      </c>
      <c r="AJ44" s="198">
        <v>0</v>
      </c>
      <c r="AK44" s="198">
        <v>0</v>
      </c>
      <c r="AL44" s="198">
        <v>0</v>
      </c>
      <c r="AM44" s="198">
        <v>17.16</v>
      </c>
      <c r="AN44" s="198">
        <v>0</v>
      </c>
      <c r="AO44" s="198">
        <v>129.47999999999999</v>
      </c>
      <c r="AP44" s="198">
        <v>0</v>
      </c>
    </row>
    <row r="45" spans="1:42">
      <c r="A45" t="s">
        <v>87</v>
      </c>
      <c r="B45" s="198">
        <v>0</v>
      </c>
      <c r="C45" s="198">
        <v>11.2</v>
      </c>
      <c r="D45" s="198">
        <v>0</v>
      </c>
      <c r="E45" s="198">
        <v>0</v>
      </c>
      <c r="F45" s="198">
        <v>17.649999999999999</v>
      </c>
      <c r="G45" s="198">
        <v>0</v>
      </c>
      <c r="H45" s="198">
        <v>0</v>
      </c>
      <c r="I45" s="198">
        <v>22.69</v>
      </c>
      <c r="J45" s="198">
        <v>0</v>
      </c>
      <c r="K45" s="198">
        <v>7.16</v>
      </c>
      <c r="L45" s="198">
        <v>0.62</v>
      </c>
      <c r="M45" s="198">
        <v>0</v>
      </c>
      <c r="N45" s="198">
        <v>1.31</v>
      </c>
      <c r="O45" s="198">
        <v>2.19</v>
      </c>
      <c r="P45" s="198">
        <v>2.2400000000000002</v>
      </c>
      <c r="Q45" s="198">
        <v>0.24</v>
      </c>
      <c r="R45" s="198">
        <v>0.47</v>
      </c>
      <c r="S45" s="198">
        <v>0.28999999999999998</v>
      </c>
      <c r="T45" s="198">
        <v>0</v>
      </c>
      <c r="U45" s="198">
        <v>14.36</v>
      </c>
      <c r="V45" s="198">
        <v>0</v>
      </c>
      <c r="W45" s="198">
        <v>0</v>
      </c>
      <c r="X45" s="198">
        <v>1.63</v>
      </c>
      <c r="Y45" s="198">
        <v>56.48</v>
      </c>
      <c r="Z45" s="198">
        <v>2.98</v>
      </c>
      <c r="AA45" s="198">
        <v>0.99</v>
      </c>
      <c r="AB45" s="198">
        <v>0</v>
      </c>
      <c r="AC45" s="198">
        <v>12.38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29.57</v>
      </c>
      <c r="AJ45" s="198">
        <v>0</v>
      </c>
      <c r="AK45" s="198">
        <v>0</v>
      </c>
      <c r="AL45" s="198">
        <v>0</v>
      </c>
      <c r="AM45" s="198">
        <v>17.16</v>
      </c>
      <c r="AN45" s="198">
        <v>0</v>
      </c>
      <c r="AO45" s="198">
        <v>129.47999999999999</v>
      </c>
      <c r="AP45" s="198">
        <v>0</v>
      </c>
    </row>
    <row r="46" spans="1:42">
      <c r="A46" t="s">
        <v>88</v>
      </c>
      <c r="B46" s="198">
        <v>0</v>
      </c>
      <c r="C46" s="198">
        <v>11.2</v>
      </c>
      <c r="D46" s="198">
        <v>0</v>
      </c>
      <c r="E46" s="198">
        <v>0</v>
      </c>
      <c r="F46" s="198">
        <v>17.649999999999999</v>
      </c>
      <c r="G46" s="198">
        <v>0</v>
      </c>
      <c r="H46" s="198">
        <v>0</v>
      </c>
      <c r="I46" s="198">
        <v>22.69</v>
      </c>
      <c r="J46" s="198">
        <v>0</v>
      </c>
      <c r="K46" s="198">
        <v>7.16</v>
      </c>
      <c r="L46" s="198">
        <v>0.62</v>
      </c>
      <c r="M46" s="198">
        <v>0</v>
      </c>
      <c r="N46" s="198">
        <v>1.31</v>
      </c>
      <c r="O46" s="198">
        <v>2.19</v>
      </c>
      <c r="P46" s="198">
        <v>2.2400000000000002</v>
      </c>
      <c r="Q46" s="198">
        <v>0.24</v>
      </c>
      <c r="R46" s="198">
        <v>0.47</v>
      </c>
      <c r="S46" s="198">
        <v>0.28999999999999998</v>
      </c>
      <c r="T46" s="198">
        <v>0</v>
      </c>
      <c r="U46" s="198">
        <v>14.36</v>
      </c>
      <c r="V46" s="198">
        <v>0</v>
      </c>
      <c r="W46" s="198">
        <v>0</v>
      </c>
      <c r="X46" s="198">
        <v>1.63</v>
      </c>
      <c r="Y46" s="198">
        <v>56.48</v>
      </c>
      <c r="Z46" s="198">
        <v>2.98</v>
      </c>
      <c r="AA46" s="198">
        <v>0.99</v>
      </c>
      <c r="AB46" s="198">
        <v>0</v>
      </c>
      <c r="AC46" s="198">
        <v>12.38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29.57</v>
      </c>
      <c r="AJ46" s="198">
        <v>0</v>
      </c>
      <c r="AK46" s="198">
        <v>0</v>
      </c>
      <c r="AL46" s="198">
        <v>0</v>
      </c>
      <c r="AM46" s="198">
        <v>17.16</v>
      </c>
      <c r="AN46" s="198">
        <v>0</v>
      </c>
      <c r="AO46" s="198">
        <v>129.47999999999999</v>
      </c>
      <c r="AP46" s="198">
        <v>0</v>
      </c>
    </row>
    <row r="47" spans="1:42">
      <c r="A47" t="s">
        <v>89</v>
      </c>
      <c r="B47" s="198">
        <v>0</v>
      </c>
      <c r="C47" s="198">
        <v>11.2</v>
      </c>
      <c r="D47" s="198">
        <v>0</v>
      </c>
      <c r="E47" s="198">
        <v>0</v>
      </c>
      <c r="F47" s="198">
        <v>17.649999999999999</v>
      </c>
      <c r="G47" s="198">
        <v>0</v>
      </c>
      <c r="H47" s="198">
        <v>0</v>
      </c>
      <c r="I47" s="198">
        <v>22.69</v>
      </c>
      <c r="J47" s="198">
        <v>0</v>
      </c>
      <c r="K47" s="198">
        <v>7.16</v>
      </c>
      <c r="L47" s="198">
        <v>54.62</v>
      </c>
      <c r="M47" s="198">
        <v>0</v>
      </c>
      <c r="N47" s="198">
        <v>1.31</v>
      </c>
      <c r="O47" s="198">
        <v>2.19</v>
      </c>
      <c r="P47" s="198">
        <v>2.2400000000000002</v>
      </c>
      <c r="Q47" s="198">
        <v>0.24</v>
      </c>
      <c r="R47" s="198">
        <v>0.47</v>
      </c>
      <c r="S47" s="198">
        <v>0.28999999999999998</v>
      </c>
      <c r="T47" s="198">
        <v>0</v>
      </c>
      <c r="U47" s="198">
        <v>14.36</v>
      </c>
      <c r="V47" s="198">
        <v>0</v>
      </c>
      <c r="W47" s="198">
        <v>0</v>
      </c>
      <c r="X47" s="198">
        <v>1.63</v>
      </c>
      <c r="Y47" s="198">
        <v>56.48</v>
      </c>
      <c r="Z47" s="198">
        <v>2.98</v>
      </c>
      <c r="AA47" s="198">
        <v>0.99</v>
      </c>
      <c r="AB47" s="198">
        <v>0</v>
      </c>
      <c r="AC47" s="198">
        <v>12.38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29.57</v>
      </c>
      <c r="AJ47" s="198">
        <v>0</v>
      </c>
      <c r="AK47" s="198">
        <v>0</v>
      </c>
      <c r="AL47" s="198">
        <v>0</v>
      </c>
      <c r="AM47" s="198">
        <v>17.16</v>
      </c>
      <c r="AN47" s="198">
        <v>0</v>
      </c>
      <c r="AO47" s="198">
        <v>129.47999999999999</v>
      </c>
      <c r="AP47" s="198">
        <v>0</v>
      </c>
    </row>
    <row r="48" spans="1:42">
      <c r="A48" t="s">
        <v>90</v>
      </c>
      <c r="B48" s="198">
        <v>0</v>
      </c>
      <c r="C48" s="198">
        <v>11.2</v>
      </c>
      <c r="D48" s="198">
        <v>0</v>
      </c>
      <c r="E48" s="198">
        <v>0</v>
      </c>
      <c r="F48" s="198">
        <v>17.649999999999999</v>
      </c>
      <c r="G48" s="198">
        <v>0</v>
      </c>
      <c r="H48" s="198">
        <v>0</v>
      </c>
      <c r="I48" s="198">
        <v>22.69</v>
      </c>
      <c r="J48" s="198">
        <v>0</v>
      </c>
      <c r="K48" s="198">
        <v>7.16</v>
      </c>
      <c r="L48" s="198">
        <v>54.62</v>
      </c>
      <c r="M48" s="198">
        <v>0</v>
      </c>
      <c r="N48" s="198">
        <v>1.31</v>
      </c>
      <c r="O48" s="198">
        <v>2.19</v>
      </c>
      <c r="P48" s="198">
        <v>2.2400000000000002</v>
      </c>
      <c r="Q48" s="198">
        <v>0.24</v>
      </c>
      <c r="R48" s="198">
        <v>0.47</v>
      </c>
      <c r="S48" s="198">
        <v>0.28999999999999998</v>
      </c>
      <c r="T48" s="198">
        <v>0</v>
      </c>
      <c r="U48" s="198">
        <v>14.36</v>
      </c>
      <c r="V48" s="198">
        <v>0</v>
      </c>
      <c r="W48" s="198">
        <v>0</v>
      </c>
      <c r="X48" s="198">
        <v>1.63</v>
      </c>
      <c r="Y48" s="198">
        <v>56.48</v>
      </c>
      <c r="Z48" s="198">
        <v>2.98</v>
      </c>
      <c r="AA48" s="198">
        <v>0.99</v>
      </c>
      <c r="AB48" s="198">
        <v>0</v>
      </c>
      <c r="AC48" s="198">
        <v>11.68</v>
      </c>
      <c r="AD48" s="198">
        <v>0</v>
      </c>
      <c r="AE48" s="198">
        <v>0</v>
      </c>
      <c r="AF48" s="198">
        <v>0</v>
      </c>
      <c r="AG48" s="198">
        <v>0</v>
      </c>
      <c r="AH48" s="198">
        <v>9.64</v>
      </c>
      <c r="AI48" s="198">
        <v>29.57</v>
      </c>
      <c r="AJ48" s="198">
        <v>0</v>
      </c>
      <c r="AK48" s="198">
        <v>0</v>
      </c>
      <c r="AL48" s="198">
        <v>0</v>
      </c>
      <c r="AM48" s="198">
        <v>17.16</v>
      </c>
      <c r="AN48" s="198">
        <v>0</v>
      </c>
      <c r="AO48" s="198">
        <v>129.47999999999999</v>
      </c>
      <c r="AP48" s="198">
        <v>0</v>
      </c>
    </row>
    <row r="49" spans="1:42">
      <c r="A49" t="s">
        <v>91</v>
      </c>
      <c r="B49" s="198">
        <v>0</v>
      </c>
      <c r="C49" s="198">
        <v>11.2</v>
      </c>
      <c r="D49" s="198">
        <v>0</v>
      </c>
      <c r="E49" s="198">
        <v>0</v>
      </c>
      <c r="F49" s="198">
        <v>17.649999999999999</v>
      </c>
      <c r="G49" s="198">
        <v>0</v>
      </c>
      <c r="H49" s="198">
        <v>0</v>
      </c>
      <c r="I49" s="198">
        <v>22.69</v>
      </c>
      <c r="J49" s="198">
        <v>0</v>
      </c>
      <c r="K49" s="198">
        <v>7.16</v>
      </c>
      <c r="L49" s="198">
        <v>54.62</v>
      </c>
      <c r="M49" s="198">
        <v>0</v>
      </c>
      <c r="N49" s="198">
        <v>1.31</v>
      </c>
      <c r="O49" s="198">
        <v>2.19</v>
      </c>
      <c r="P49" s="198">
        <v>2.2400000000000002</v>
      </c>
      <c r="Q49" s="198">
        <v>0.24</v>
      </c>
      <c r="R49" s="198">
        <v>0.47</v>
      </c>
      <c r="S49" s="198">
        <v>0.28999999999999998</v>
      </c>
      <c r="T49" s="198">
        <v>0</v>
      </c>
      <c r="U49" s="198">
        <v>14.36</v>
      </c>
      <c r="V49" s="198">
        <v>0</v>
      </c>
      <c r="W49" s="198">
        <v>0</v>
      </c>
      <c r="X49" s="198">
        <v>1.63</v>
      </c>
      <c r="Y49" s="198">
        <v>56.48</v>
      </c>
      <c r="Z49" s="198">
        <v>2.98</v>
      </c>
      <c r="AA49" s="198">
        <v>0.99</v>
      </c>
      <c r="AB49" s="198">
        <v>0</v>
      </c>
      <c r="AC49" s="198">
        <v>11.68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29.57</v>
      </c>
      <c r="AJ49" s="198">
        <v>0</v>
      </c>
      <c r="AK49" s="198">
        <v>0</v>
      </c>
      <c r="AL49" s="198">
        <v>0</v>
      </c>
      <c r="AM49" s="198">
        <v>17.16</v>
      </c>
      <c r="AN49" s="198">
        <v>0</v>
      </c>
      <c r="AO49" s="198">
        <v>129.47999999999999</v>
      </c>
      <c r="AP49" s="198">
        <v>0</v>
      </c>
    </row>
    <row r="50" spans="1:42">
      <c r="A50" t="s">
        <v>92</v>
      </c>
      <c r="B50" s="198">
        <v>0</v>
      </c>
      <c r="C50" s="198">
        <v>11.2</v>
      </c>
      <c r="D50" s="198">
        <v>0</v>
      </c>
      <c r="E50" s="198">
        <v>0</v>
      </c>
      <c r="F50" s="198">
        <v>17.649999999999999</v>
      </c>
      <c r="G50" s="198">
        <v>0</v>
      </c>
      <c r="H50" s="198">
        <v>0</v>
      </c>
      <c r="I50" s="198">
        <v>22.69</v>
      </c>
      <c r="J50" s="198">
        <v>0</v>
      </c>
      <c r="K50" s="198">
        <v>7.16</v>
      </c>
      <c r="L50" s="198">
        <v>54.62</v>
      </c>
      <c r="M50" s="198">
        <v>0</v>
      </c>
      <c r="N50" s="198">
        <v>1.31</v>
      </c>
      <c r="O50" s="198">
        <v>2.19</v>
      </c>
      <c r="P50" s="198">
        <v>2.2400000000000002</v>
      </c>
      <c r="Q50" s="198">
        <v>0.24</v>
      </c>
      <c r="R50" s="198">
        <v>0.47</v>
      </c>
      <c r="S50" s="198">
        <v>0.28999999999999998</v>
      </c>
      <c r="T50" s="198">
        <v>0</v>
      </c>
      <c r="U50" s="198">
        <v>14.36</v>
      </c>
      <c r="V50" s="198">
        <v>0</v>
      </c>
      <c r="W50" s="198">
        <v>0</v>
      </c>
      <c r="X50" s="198">
        <v>1.63</v>
      </c>
      <c r="Y50" s="198">
        <v>56.48</v>
      </c>
      <c r="Z50" s="198">
        <v>2.98</v>
      </c>
      <c r="AA50" s="198">
        <v>0.99</v>
      </c>
      <c r="AB50" s="198">
        <v>0</v>
      </c>
      <c r="AC50" s="198">
        <v>11.68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29.57</v>
      </c>
      <c r="AJ50" s="198">
        <v>0</v>
      </c>
      <c r="AK50" s="198">
        <v>0</v>
      </c>
      <c r="AL50" s="198">
        <v>0</v>
      </c>
      <c r="AM50" s="198">
        <v>17.16</v>
      </c>
      <c r="AN50" s="198">
        <v>0</v>
      </c>
      <c r="AO50" s="198">
        <v>129.47999999999999</v>
      </c>
      <c r="AP50" s="198">
        <v>0</v>
      </c>
    </row>
    <row r="51" spans="1:42">
      <c r="A51" t="s">
        <v>93</v>
      </c>
      <c r="B51" s="198">
        <v>0</v>
      </c>
      <c r="C51" s="198">
        <v>11.15</v>
      </c>
      <c r="D51" s="198">
        <v>0</v>
      </c>
      <c r="E51" s="198">
        <v>0</v>
      </c>
      <c r="F51" s="198">
        <v>17.649999999999999</v>
      </c>
      <c r="G51" s="198">
        <v>0</v>
      </c>
      <c r="H51" s="198">
        <v>0</v>
      </c>
      <c r="I51" s="198">
        <v>22.41</v>
      </c>
      <c r="J51" s="198">
        <v>0</v>
      </c>
      <c r="K51" s="198">
        <v>7.16</v>
      </c>
      <c r="L51" s="198">
        <v>54.62</v>
      </c>
      <c r="M51" s="198">
        <v>0</v>
      </c>
      <c r="N51" s="198">
        <v>1.31</v>
      </c>
      <c r="O51" s="198">
        <v>2.19</v>
      </c>
      <c r="P51" s="198">
        <v>2.2400000000000002</v>
      </c>
      <c r="Q51" s="198">
        <v>0.24</v>
      </c>
      <c r="R51" s="198">
        <v>0.47</v>
      </c>
      <c r="S51" s="198">
        <v>0.28999999999999998</v>
      </c>
      <c r="T51" s="198">
        <v>0</v>
      </c>
      <c r="U51" s="198">
        <v>14.36</v>
      </c>
      <c r="V51" s="198">
        <v>0</v>
      </c>
      <c r="W51" s="198">
        <v>0</v>
      </c>
      <c r="X51" s="198">
        <v>1.63</v>
      </c>
      <c r="Y51" s="198">
        <v>56.48</v>
      </c>
      <c r="Z51" s="198">
        <v>2.98</v>
      </c>
      <c r="AA51" s="198">
        <v>0.99</v>
      </c>
      <c r="AB51" s="198">
        <v>0</v>
      </c>
      <c r="AC51" s="198">
        <v>11.68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29.57</v>
      </c>
      <c r="AJ51" s="198">
        <v>0</v>
      </c>
      <c r="AK51" s="198">
        <v>0</v>
      </c>
      <c r="AL51" s="198">
        <v>0</v>
      </c>
      <c r="AM51" s="198">
        <v>17.16</v>
      </c>
      <c r="AN51" s="198">
        <v>0</v>
      </c>
      <c r="AO51" s="198">
        <v>129.47999999999999</v>
      </c>
      <c r="AP51" s="198">
        <v>0</v>
      </c>
    </row>
    <row r="52" spans="1:42">
      <c r="A52" t="s">
        <v>94</v>
      </c>
      <c r="B52" s="198">
        <v>0</v>
      </c>
      <c r="C52" s="198">
        <v>11.15</v>
      </c>
      <c r="D52" s="198">
        <v>0</v>
      </c>
      <c r="E52" s="198">
        <v>0</v>
      </c>
      <c r="F52" s="198">
        <v>17.649999999999999</v>
      </c>
      <c r="G52" s="198">
        <v>0</v>
      </c>
      <c r="H52" s="198">
        <v>0</v>
      </c>
      <c r="I52" s="198">
        <v>22.41</v>
      </c>
      <c r="J52" s="198">
        <v>0</v>
      </c>
      <c r="K52" s="198">
        <v>7.16</v>
      </c>
      <c r="L52" s="198">
        <v>54.62</v>
      </c>
      <c r="M52" s="198">
        <v>0</v>
      </c>
      <c r="N52" s="198">
        <v>1.31</v>
      </c>
      <c r="O52" s="198">
        <v>2.19</v>
      </c>
      <c r="P52" s="198">
        <v>2.2400000000000002</v>
      </c>
      <c r="Q52" s="198">
        <v>0.24</v>
      </c>
      <c r="R52" s="198">
        <v>0.47</v>
      </c>
      <c r="S52" s="198">
        <v>0.28999999999999998</v>
      </c>
      <c r="T52" s="198">
        <v>0</v>
      </c>
      <c r="U52" s="198">
        <v>14.36</v>
      </c>
      <c r="V52" s="198">
        <v>0</v>
      </c>
      <c r="W52" s="198">
        <v>0</v>
      </c>
      <c r="X52" s="198">
        <v>1.63</v>
      </c>
      <c r="Y52" s="198">
        <v>56.48</v>
      </c>
      <c r="Z52" s="198">
        <v>2.98</v>
      </c>
      <c r="AA52" s="198">
        <v>0.99</v>
      </c>
      <c r="AB52" s="198">
        <v>0</v>
      </c>
      <c r="AC52" s="198">
        <v>11.68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29.57</v>
      </c>
      <c r="AJ52" s="198">
        <v>0</v>
      </c>
      <c r="AK52" s="198">
        <v>0</v>
      </c>
      <c r="AL52" s="198">
        <v>0</v>
      </c>
      <c r="AM52" s="198">
        <v>17.16</v>
      </c>
      <c r="AN52" s="198">
        <v>0</v>
      </c>
      <c r="AO52" s="198">
        <v>129.47999999999999</v>
      </c>
      <c r="AP52" s="198">
        <v>0</v>
      </c>
    </row>
    <row r="53" spans="1:42">
      <c r="A53" t="s">
        <v>95</v>
      </c>
      <c r="B53" s="198">
        <v>0</v>
      </c>
      <c r="C53" s="198">
        <v>11.15</v>
      </c>
      <c r="D53" s="198">
        <v>0</v>
      </c>
      <c r="E53" s="198">
        <v>0</v>
      </c>
      <c r="F53" s="198">
        <v>17.649999999999999</v>
      </c>
      <c r="G53" s="198">
        <v>0</v>
      </c>
      <c r="H53" s="198">
        <v>0</v>
      </c>
      <c r="I53" s="198">
        <v>22.41</v>
      </c>
      <c r="J53" s="198">
        <v>0</v>
      </c>
      <c r="K53" s="198">
        <v>7.16</v>
      </c>
      <c r="L53" s="198">
        <v>48.62</v>
      </c>
      <c r="M53" s="198">
        <v>0</v>
      </c>
      <c r="N53" s="198">
        <v>1.31</v>
      </c>
      <c r="O53" s="198">
        <v>2.19</v>
      </c>
      <c r="P53" s="198">
        <v>2.2400000000000002</v>
      </c>
      <c r="Q53" s="198">
        <v>0.47</v>
      </c>
      <c r="R53" s="198">
        <v>0.92</v>
      </c>
      <c r="S53" s="198">
        <v>0.56999999999999995</v>
      </c>
      <c r="T53" s="198">
        <v>0</v>
      </c>
      <c r="U53" s="198">
        <v>14.36</v>
      </c>
      <c r="V53" s="198">
        <v>0</v>
      </c>
      <c r="W53" s="198">
        <v>0</v>
      </c>
      <c r="X53" s="198">
        <v>1.63</v>
      </c>
      <c r="Y53" s="198">
        <v>56.48</v>
      </c>
      <c r="Z53" s="198">
        <v>2.98</v>
      </c>
      <c r="AA53" s="198">
        <v>0.99</v>
      </c>
      <c r="AB53" s="198">
        <v>0</v>
      </c>
      <c r="AC53" s="198">
        <v>11.68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29.57</v>
      </c>
      <c r="AJ53" s="198">
        <v>0</v>
      </c>
      <c r="AK53" s="198">
        <v>0</v>
      </c>
      <c r="AL53" s="198">
        <v>0</v>
      </c>
      <c r="AM53" s="198">
        <v>17.16</v>
      </c>
      <c r="AN53" s="198">
        <v>0</v>
      </c>
      <c r="AO53" s="198">
        <v>129.47999999999999</v>
      </c>
      <c r="AP53" s="198">
        <v>0</v>
      </c>
    </row>
    <row r="54" spans="1:42">
      <c r="A54" t="s">
        <v>96</v>
      </c>
      <c r="B54" s="198">
        <v>0</v>
      </c>
      <c r="C54" s="198">
        <v>11.15</v>
      </c>
      <c r="D54" s="198">
        <v>0</v>
      </c>
      <c r="E54" s="198">
        <v>0</v>
      </c>
      <c r="F54" s="198">
        <v>17.649999999999999</v>
      </c>
      <c r="G54" s="198">
        <v>0</v>
      </c>
      <c r="H54" s="198">
        <v>0</v>
      </c>
      <c r="I54" s="198">
        <v>22.41</v>
      </c>
      <c r="J54" s="198">
        <v>0</v>
      </c>
      <c r="K54" s="198">
        <v>21.54</v>
      </c>
      <c r="L54" s="198">
        <v>54.62</v>
      </c>
      <c r="M54" s="198">
        <v>0</v>
      </c>
      <c r="N54" s="198">
        <v>1.31</v>
      </c>
      <c r="O54" s="198">
        <v>2.19</v>
      </c>
      <c r="P54" s="198">
        <v>2.2400000000000002</v>
      </c>
      <c r="Q54" s="198">
        <v>3.79</v>
      </c>
      <c r="R54" s="198">
        <v>7.11</v>
      </c>
      <c r="S54" s="198">
        <v>4.07</v>
      </c>
      <c r="T54" s="198">
        <v>0</v>
      </c>
      <c r="U54" s="198">
        <v>14.36</v>
      </c>
      <c r="V54" s="198">
        <v>0</v>
      </c>
      <c r="W54" s="198">
        <v>0</v>
      </c>
      <c r="X54" s="198">
        <v>1.63</v>
      </c>
      <c r="Y54" s="198">
        <v>56.48</v>
      </c>
      <c r="Z54" s="198">
        <v>2.98</v>
      </c>
      <c r="AA54" s="198">
        <v>0.99</v>
      </c>
      <c r="AB54" s="198">
        <v>0</v>
      </c>
      <c r="AC54" s="198">
        <v>11.68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29.57</v>
      </c>
      <c r="AJ54" s="198">
        <v>0</v>
      </c>
      <c r="AK54" s="198">
        <v>0</v>
      </c>
      <c r="AL54" s="198">
        <v>0</v>
      </c>
      <c r="AM54" s="198">
        <v>17.16</v>
      </c>
      <c r="AN54" s="198">
        <v>0</v>
      </c>
      <c r="AO54" s="198">
        <v>129.47999999999999</v>
      </c>
      <c r="AP54" s="198">
        <v>0</v>
      </c>
    </row>
    <row r="55" spans="1:42">
      <c r="A55" t="s">
        <v>97</v>
      </c>
      <c r="B55" s="198">
        <v>0</v>
      </c>
      <c r="C55" s="198">
        <v>11.15</v>
      </c>
      <c r="D55" s="198">
        <v>0</v>
      </c>
      <c r="E55" s="198">
        <v>0</v>
      </c>
      <c r="F55" s="198">
        <v>17.649999999999999</v>
      </c>
      <c r="G55" s="198">
        <v>0</v>
      </c>
      <c r="H55" s="198">
        <v>0</v>
      </c>
      <c r="I55" s="198">
        <v>22.27</v>
      </c>
      <c r="J55" s="198">
        <v>0</v>
      </c>
      <c r="K55" s="198">
        <v>91.82</v>
      </c>
      <c r="L55" s="198">
        <v>54.62</v>
      </c>
      <c r="M55" s="198">
        <v>0</v>
      </c>
      <c r="N55" s="198">
        <v>1.31</v>
      </c>
      <c r="O55" s="198">
        <v>2.19</v>
      </c>
      <c r="P55" s="198">
        <v>2.2400000000000002</v>
      </c>
      <c r="Q55" s="198">
        <v>3.79</v>
      </c>
      <c r="R55" s="198">
        <v>7.11</v>
      </c>
      <c r="S55" s="198">
        <v>4.07</v>
      </c>
      <c r="T55" s="198">
        <v>0</v>
      </c>
      <c r="U55" s="198">
        <v>14.36</v>
      </c>
      <c r="V55" s="198">
        <v>0</v>
      </c>
      <c r="W55" s="198">
        <v>0</v>
      </c>
      <c r="X55" s="198">
        <v>18.34</v>
      </c>
      <c r="Y55" s="198">
        <v>56.48</v>
      </c>
      <c r="Z55" s="198">
        <v>2.98</v>
      </c>
      <c r="AA55" s="198">
        <v>0.99</v>
      </c>
      <c r="AB55" s="198">
        <v>0</v>
      </c>
      <c r="AC55" s="198">
        <v>11.68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29.57</v>
      </c>
      <c r="AJ55" s="198">
        <v>0</v>
      </c>
      <c r="AK55" s="198">
        <v>0</v>
      </c>
      <c r="AL55" s="198">
        <v>0</v>
      </c>
      <c r="AM55" s="198">
        <v>17.16</v>
      </c>
      <c r="AN55" s="198">
        <v>0</v>
      </c>
      <c r="AO55" s="198">
        <v>129.47999999999999</v>
      </c>
      <c r="AP55" s="198">
        <v>0</v>
      </c>
    </row>
    <row r="56" spans="1:42">
      <c r="A56" t="s">
        <v>98</v>
      </c>
      <c r="B56" s="198">
        <v>0</v>
      </c>
      <c r="C56" s="198">
        <v>11.15</v>
      </c>
      <c r="D56" s="198">
        <v>0</v>
      </c>
      <c r="E56" s="198">
        <v>0</v>
      </c>
      <c r="F56" s="198">
        <v>17.649999999999999</v>
      </c>
      <c r="G56" s="198">
        <v>0</v>
      </c>
      <c r="H56" s="198">
        <v>0</v>
      </c>
      <c r="I56" s="198">
        <v>22.27</v>
      </c>
      <c r="J56" s="198">
        <v>0</v>
      </c>
      <c r="K56" s="198">
        <v>91.82</v>
      </c>
      <c r="L56" s="198">
        <v>54.62</v>
      </c>
      <c r="M56" s="198">
        <v>0</v>
      </c>
      <c r="N56" s="198">
        <v>1.31</v>
      </c>
      <c r="O56" s="198">
        <v>2.19</v>
      </c>
      <c r="P56" s="198">
        <v>2.2400000000000002</v>
      </c>
      <c r="Q56" s="198">
        <v>3.79</v>
      </c>
      <c r="R56" s="198">
        <v>7.11</v>
      </c>
      <c r="S56" s="198">
        <v>4.07</v>
      </c>
      <c r="T56" s="198">
        <v>0</v>
      </c>
      <c r="U56" s="198">
        <v>14.36</v>
      </c>
      <c r="V56" s="198">
        <v>0</v>
      </c>
      <c r="W56" s="198">
        <v>0</v>
      </c>
      <c r="X56" s="198">
        <v>23.12</v>
      </c>
      <c r="Y56" s="198">
        <v>56.48</v>
      </c>
      <c r="Z56" s="198">
        <v>2.98</v>
      </c>
      <c r="AA56" s="198">
        <v>13.75</v>
      </c>
      <c r="AB56" s="198">
        <v>0</v>
      </c>
      <c r="AC56" s="198">
        <v>11.68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29.57</v>
      </c>
      <c r="AJ56" s="198">
        <v>0</v>
      </c>
      <c r="AK56" s="198">
        <v>0</v>
      </c>
      <c r="AL56" s="198">
        <v>0</v>
      </c>
      <c r="AM56" s="198">
        <v>17.16</v>
      </c>
      <c r="AN56" s="198">
        <v>0</v>
      </c>
      <c r="AO56" s="198">
        <v>129.47999999999999</v>
      </c>
      <c r="AP56" s="198">
        <v>0</v>
      </c>
    </row>
    <row r="57" spans="1:42">
      <c r="A57" t="s">
        <v>99</v>
      </c>
      <c r="B57" s="198">
        <v>0</v>
      </c>
      <c r="C57" s="198">
        <v>11.15</v>
      </c>
      <c r="D57" s="198">
        <v>0</v>
      </c>
      <c r="E57" s="198">
        <v>0</v>
      </c>
      <c r="F57" s="198">
        <v>17.649999999999999</v>
      </c>
      <c r="G57" s="198">
        <v>0</v>
      </c>
      <c r="H57" s="198">
        <v>0</v>
      </c>
      <c r="I57" s="198">
        <v>22.27</v>
      </c>
      <c r="J57" s="198">
        <v>0</v>
      </c>
      <c r="K57" s="198">
        <v>69.37</v>
      </c>
      <c r="L57" s="198">
        <v>54.62</v>
      </c>
      <c r="M57" s="198">
        <v>0</v>
      </c>
      <c r="N57" s="198">
        <v>1.31</v>
      </c>
      <c r="O57" s="198">
        <v>2.19</v>
      </c>
      <c r="P57" s="198">
        <v>2.2400000000000002</v>
      </c>
      <c r="Q57" s="198">
        <v>3.79</v>
      </c>
      <c r="R57" s="198">
        <v>7.11</v>
      </c>
      <c r="S57" s="198">
        <v>4.07</v>
      </c>
      <c r="T57" s="198">
        <v>0</v>
      </c>
      <c r="U57" s="198">
        <v>14.36</v>
      </c>
      <c r="V57" s="198">
        <v>0</v>
      </c>
      <c r="W57" s="198">
        <v>0</v>
      </c>
      <c r="X57" s="198">
        <v>1.63</v>
      </c>
      <c r="Y57" s="198">
        <v>56.48</v>
      </c>
      <c r="Z57" s="198">
        <v>2.98</v>
      </c>
      <c r="AA57" s="198">
        <v>13.75</v>
      </c>
      <c r="AB57" s="198">
        <v>0</v>
      </c>
      <c r="AC57" s="198">
        <v>11.68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29.57</v>
      </c>
      <c r="AJ57" s="198">
        <v>0</v>
      </c>
      <c r="AK57" s="198">
        <v>0</v>
      </c>
      <c r="AL57" s="198">
        <v>0</v>
      </c>
      <c r="AM57" s="198">
        <v>17.16</v>
      </c>
      <c r="AN57" s="198">
        <v>0</v>
      </c>
      <c r="AO57" s="198">
        <v>129.47999999999999</v>
      </c>
      <c r="AP57" s="198">
        <v>0</v>
      </c>
    </row>
    <row r="58" spans="1:42">
      <c r="A58" t="s">
        <v>100</v>
      </c>
      <c r="B58" s="198">
        <v>0</v>
      </c>
      <c r="C58" s="198">
        <v>11.15</v>
      </c>
      <c r="D58" s="198">
        <v>0</v>
      </c>
      <c r="E58" s="198">
        <v>0</v>
      </c>
      <c r="F58" s="198">
        <v>17.649999999999999</v>
      </c>
      <c r="G58" s="198">
        <v>0</v>
      </c>
      <c r="H58" s="198">
        <v>0</v>
      </c>
      <c r="I58" s="198">
        <v>22.27</v>
      </c>
      <c r="J58" s="198">
        <v>0</v>
      </c>
      <c r="K58" s="198">
        <v>91.82</v>
      </c>
      <c r="L58" s="198">
        <v>54.62</v>
      </c>
      <c r="M58" s="198">
        <v>0</v>
      </c>
      <c r="N58" s="198">
        <v>1.31</v>
      </c>
      <c r="O58" s="198">
        <v>2.19</v>
      </c>
      <c r="P58" s="198">
        <v>2.2400000000000002</v>
      </c>
      <c r="Q58" s="198">
        <v>3.79</v>
      </c>
      <c r="R58" s="198">
        <v>7.11</v>
      </c>
      <c r="S58" s="198">
        <v>4.07</v>
      </c>
      <c r="T58" s="198">
        <v>0</v>
      </c>
      <c r="U58" s="198">
        <v>14.36</v>
      </c>
      <c r="V58" s="198">
        <v>0</v>
      </c>
      <c r="W58" s="198">
        <v>0</v>
      </c>
      <c r="X58" s="198">
        <v>23.12</v>
      </c>
      <c r="Y58" s="198">
        <v>56.48</v>
      </c>
      <c r="Z58" s="198">
        <v>2.98</v>
      </c>
      <c r="AA58" s="198">
        <v>13.75</v>
      </c>
      <c r="AB58" s="198">
        <v>0</v>
      </c>
      <c r="AC58" s="198">
        <v>11.68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29.57</v>
      </c>
      <c r="AJ58" s="198">
        <v>0</v>
      </c>
      <c r="AK58" s="198">
        <v>0</v>
      </c>
      <c r="AL58" s="198">
        <v>0</v>
      </c>
      <c r="AM58" s="198">
        <v>17.16</v>
      </c>
      <c r="AN58" s="198">
        <v>0</v>
      </c>
      <c r="AO58" s="198">
        <v>129.47999999999999</v>
      </c>
      <c r="AP58" s="198">
        <v>0</v>
      </c>
    </row>
    <row r="59" spans="1:42">
      <c r="A59" t="s">
        <v>101</v>
      </c>
      <c r="B59" s="198">
        <v>0</v>
      </c>
      <c r="C59" s="198">
        <v>11.15</v>
      </c>
      <c r="D59" s="198">
        <v>0</v>
      </c>
      <c r="E59" s="198">
        <v>0</v>
      </c>
      <c r="F59" s="198">
        <v>17.649999999999999</v>
      </c>
      <c r="G59" s="198">
        <v>0</v>
      </c>
      <c r="H59" s="198">
        <v>0</v>
      </c>
      <c r="I59" s="198">
        <v>22.27</v>
      </c>
      <c r="J59" s="198">
        <v>0</v>
      </c>
      <c r="K59" s="198">
        <v>91.82</v>
      </c>
      <c r="L59" s="198">
        <v>54.62</v>
      </c>
      <c r="M59" s="198">
        <v>0</v>
      </c>
      <c r="N59" s="198">
        <v>1.31</v>
      </c>
      <c r="O59" s="198">
        <v>2.19</v>
      </c>
      <c r="P59" s="198">
        <v>2.2400000000000002</v>
      </c>
      <c r="Q59" s="198">
        <v>3.87</v>
      </c>
      <c r="R59" s="198">
        <v>7.11</v>
      </c>
      <c r="S59" s="198">
        <v>4.18</v>
      </c>
      <c r="T59" s="198">
        <v>0</v>
      </c>
      <c r="U59" s="198">
        <v>14.36</v>
      </c>
      <c r="V59" s="198">
        <v>0</v>
      </c>
      <c r="W59" s="198">
        <v>0</v>
      </c>
      <c r="X59" s="198">
        <v>23.12</v>
      </c>
      <c r="Y59" s="198">
        <v>56.48</v>
      </c>
      <c r="Z59" s="198">
        <v>2.98</v>
      </c>
      <c r="AA59" s="198">
        <v>13.76</v>
      </c>
      <c r="AB59" s="198">
        <v>0</v>
      </c>
      <c r="AC59" s="198">
        <v>11.68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29.57</v>
      </c>
      <c r="AJ59" s="198">
        <v>0</v>
      </c>
      <c r="AK59" s="198">
        <v>0</v>
      </c>
      <c r="AL59" s="198">
        <v>0</v>
      </c>
      <c r="AM59" s="198">
        <v>17.16</v>
      </c>
      <c r="AN59" s="198">
        <v>0</v>
      </c>
      <c r="AO59" s="198">
        <v>129.47999999999999</v>
      </c>
      <c r="AP59" s="198">
        <v>0</v>
      </c>
    </row>
    <row r="60" spans="1:42">
      <c r="A60" t="s">
        <v>102</v>
      </c>
      <c r="B60" s="198">
        <v>0</v>
      </c>
      <c r="C60" s="198">
        <v>11.15</v>
      </c>
      <c r="D60" s="198">
        <v>0</v>
      </c>
      <c r="E60" s="198">
        <v>0</v>
      </c>
      <c r="F60" s="198">
        <v>17.649999999999999</v>
      </c>
      <c r="G60" s="198">
        <v>0</v>
      </c>
      <c r="H60" s="198">
        <v>0</v>
      </c>
      <c r="I60" s="198">
        <v>22.27</v>
      </c>
      <c r="J60" s="198">
        <v>0</v>
      </c>
      <c r="K60" s="198">
        <v>91.82</v>
      </c>
      <c r="L60" s="198">
        <v>54.62</v>
      </c>
      <c r="M60" s="198">
        <v>0</v>
      </c>
      <c r="N60" s="198">
        <v>1.31</v>
      </c>
      <c r="O60" s="198">
        <v>2.19</v>
      </c>
      <c r="P60" s="198">
        <v>2.2400000000000002</v>
      </c>
      <c r="Q60" s="198">
        <v>3.87</v>
      </c>
      <c r="R60" s="198">
        <v>7.11</v>
      </c>
      <c r="S60" s="198">
        <v>4.18</v>
      </c>
      <c r="T60" s="198">
        <v>0</v>
      </c>
      <c r="U60" s="198">
        <v>14.36</v>
      </c>
      <c r="V60" s="198">
        <v>0</v>
      </c>
      <c r="W60" s="198">
        <v>0</v>
      </c>
      <c r="X60" s="198">
        <v>32.69</v>
      </c>
      <c r="Y60" s="198">
        <v>56.48</v>
      </c>
      <c r="Z60" s="198">
        <v>2.98</v>
      </c>
      <c r="AA60" s="198">
        <v>13.76</v>
      </c>
      <c r="AB60" s="198">
        <v>0</v>
      </c>
      <c r="AC60" s="198">
        <v>11.68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29.57</v>
      </c>
      <c r="AJ60" s="198">
        <v>0</v>
      </c>
      <c r="AK60" s="198">
        <v>14.92</v>
      </c>
      <c r="AL60" s="198">
        <v>0</v>
      </c>
      <c r="AM60" s="198">
        <v>17.16</v>
      </c>
      <c r="AN60" s="198">
        <v>0</v>
      </c>
      <c r="AO60" s="198">
        <v>129.47999999999999</v>
      </c>
      <c r="AP60" s="198">
        <v>0</v>
      </c>
    </row>
    <row r="61" spans="1:42">
      <c r="A61" t="s">
        <v>103</v>
      </c>
      <c r="B61" s="198">
        <v>0</v>
      </c>
      <c r="C61" s="198">
        <v>11.15</v>
      </c>
      <c r="D61" s="198">
        <v>0</v>
      </c>
      <c r="E61" s="198">
        <v>0</v>
      </c>
      <c r="F61" s="198">
        <v>17.649999999999999</v>
      </c>
      <c r="G61" s="198">
        <v>0</v>
      </c>
      <c r="H61" s="198">
        <v>0</v>
      </c>
      <c r="I61" s="198">
        <v>22.27</v>
      </c>
      <c r="J61" s="198">
        <v>0</v>
      </c>
      <c r="K61" s="198">
        <v>69.37</v>
      </c>
      <c r="L61" s="198">
        <v>54.62</v>
      </c>
      <c r="M61" s="198">
        <v>0</v>
      </c>
      <c r="N61" s="198">
        <v>1.31</v>
      </c>
      <c r="O61" s="198">
        <v>2.19</v>
      </c>
      <c r="P61" s="198">
        <v>2.2400000000000002</v>
      </c>
      <c r="Q61" s="198">
        <v>3.87</v>
      </c>
      <c r="R61" s="198">
        <v>7.11</v>
      </c>
      <c r="S61" s="198">
        <v>4.18</v>
      </c>
      <c r="T61" s="198">
        <v>0</v>
      </c>
      <c r="U61" s="198">
        <v>14.36</v>
      </c>
      <c r="V61" s="198">
        <v>0</v>
      </c>
      <c r="W61" s="198">
        <v>0</v>
      </c>
      <c r="X61" s="198">
        <v>1.63</v>
      </c>
      <c r="Y61" s="198">
        <v>56.48</v>
      </c>
      <c r="Z61" s="198">
        <v>2.98</v>
      </c>
      <c r="AA61" s="198">
        <v>13.76</v>
      </c>
      <c r="AB61" s="198">
        <v>0</v>
      </c>
      <c r="AC61" s="198">
        <v>11.68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29.57</v>
      </c>
      <c r="AJ61" s="198">
        <v>0</v>
      </c>
      <c r="AK61" s="198">
        <v>0</v>
      </c>
      <c r="AL61" s="198">
        <v>0</v>
      </c>
      <c r="AM61" s="198">
        <v>17.16</v>
      </c>
      <c r="AN61" s="198">
        <v>0</v>
      </c>
      <c r="AO61" s="198">
        <v>129.47999999999999</v>
      </c>
      <c r="AP61" s="198">
        <v>0</v>
      </c>
    </row>
    <row r="62" spans="1:42">
      <c r="A62" t="s">
        <v>104</v>
      </c>
      <c r="B62" s="198">
        <v>0</v>
      </c>
      <c r="C62" s="198">
        <v>11.2</v>
      </c>
      <c r="D62" s="198">
        <v>0</v>
      </c>
      <c r="E62" s="198">
        <v>0</v>
      </c>
      <c r="F62" s="198">
        <v>17.649999999999999</v>
      </c>
      <c r="G62" s="198">
        <v>0</v>
      </c>
      <c r="H62" s="198">
        <v>0</v>
      </c>
      <c r="I62" s="198">
        <v>22.27</v>
      </c>
      <c r="J62" s="198">
        <v>0</v>
      </c>
      <c r="K62" s="198">
        <v>91.82</v>
      </c>
      <c r="L62" s="198">
        <v>54.62</v>
      </c>
      <c r="M62" s="198">
        <v>0</v>
      </c>
      <c r="N62" s="198">
        <v>1.31</v>
      </c>
      <c r="O62" s="198">
        <v>2.19</v>
      </c>
      <c r="P62" s="198">
        <v>2.2400000000000002</v>
      </c>
      <c r="Q62" s="198">
        <v>3.87</v>
      </c>
      <c r="R62" s="198">
        <v>7.11</v>
      </c>
      <c r="S62" s="198">
        <v>4.18</v>
      </c>
      <c r="T62" s="198">
        <v>0</v>
      </c>
      <c r="U62" s="198">
        <v>14.36</v>
      </c>
      <c r="V62" s="198">
        <v>0</v>
      </c>
      <c r="W62" s="198">
        <v>0</v>
      </c>
      <c r="X62" s="198">
        <v>1.63</v>
      </c>
      <c r="Y62" s="198">
        <v>56.48</v>
      </c>
      <c r="Z62" s="198">
        <v>2.98</v>
      </c>
      <c r="AA62" s="198">
        <v>13.76</v>
      </c>
      <c r="AB62" s="198">
        <v>0</v>
      </c>
      <c r="AC62" s="198">
        <v>11.68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29.57</v>
      </c>
      <c r="AJ62" s="198">
        <v>0</v>
      </c>
      <c r="AK62" s="198">
        <v>0</v>
      </c>
      <c r="AL62" s="198">
        <v>0</v>
      </c>
      <c r="AM62" s="198">
        <v>17.16</v>
      </c>
      <c r="AN62" s="198">
        <v>0</v>
      </c>
      <c r="AO62" s="198">
        <v>129.47999999999999</v>
      </c>
      <c r="AP62" s="198">
        <v>0</v>
      </c>
    </row>
    <row r="63" spans="1:42">
      <c r="A63" t="s">
        <v>105</v>
      </c>
      <c r="B63" s="198">
        <v>0</v>
      </c>
      <c r="C63" s="198">
        <v>11.2</v>
      </c>
      <c r="D63" s="198">
        <v>0</v>
      </c>
      <c r="E63" s="198">
        <v>0</v>
      </c>
      <c r="F63" s="198">
        <v>17.649999999999999</v>
      </c>
      <c r="G63" s="198">
        <v>0</v>
      </c>
      <c r="H63" s="198">
        <v>0</v>
      </c>
      <c r="I63" s="198">
        <v>22.27</v>
      </c>
      <c r="J63" s="198">
        <v>0</v>
      </c>
      <c r="K63" s="198">
        <v>95</v>
      </c>
      <c r="L63" s="198">
        <v>54.62</v>
      </c>
      <c r="M63" s="198">
        <v>0</v>
      </c>
      <c r="N63" s="198">
        <v>1.31</v>
      </c>
      <c r="O63" s="198">
        <v>2.19</v>
      </c>
      <c r="P63" s="198">
        <v>2.2400000000000002</v>
      </c>
      <c r="Q63" s="198">
        <v>3.87</v>
      </c>
      <c r="R63" s="198">
        <v>7.11</v>
      </c>
      <c r="S63" s="198">
        <v>4.18</v>
      </c>
      <c r="T63" s="198">
        <v>0</v>
      </c>
      <c r="U63" s="198">
        <v>14.36</v>
      </c>
      <c r="V63" s="198">
        <v>0</v>
      </c>
      <c r="W63" s="198">
        <v>0</v>
      </c>
      <c r="X63" s="198">
        <v>10.69</v>
      </c>
      <c r="Y63" s="198">
        <v>56.48</v>
      </c>
      <c r="Z63" s="198">
        <v>2.98</v>
      </c>
      <c r="AA63" s="198">
        <v>13.76</v>
      </c>
      <c r="AB63" s="198">
        <v>0</v>
      </c>
      <c r="AC63" s="198">
        <v>11.68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29.57</v>
      </c>
      <c r="AJ63" s="198">
        <v>0</v>
      </c>
      <c r="AK63" s="198">
        <v>4.92</v>
      </c>
      <c r="AL63" s="198">
        <v>0</v>
      </c>
      <c r="AM63" s="198">
        <v>17.16</v>
      </c>
      <c r="AN63" s="198">
        <v>0</v>
      </c>
      <c r="AO63" s="198">
        <v>129.47999999999999</v>
      </c>
      <c r="AP63" s="198">
        <v>0</v>
      </c>
    </row>
    <row r="64" spans="1:42">
      <c r="A64" t="s">
        <v>106</v>
      </c>
      <c r="B64" s="198">
        <v>0</v>
      </c>
      <c r="C64" s="198">
        <v>11.2</v>
      </c>
      <c r="D64" s="198">
        <v>0</v>
      </c>
      <c r="E64" s="198">
        <v>0</v>
      </c>
      <c r="F64" s="198">
        <v>17.649999999999999</v>
      </c>
      <c r="G64" s="198">
        <v>0</v>
      </c>
      <c r="H64" s="198">
        <v>0</v>
      </c>
      <c r="I64" s="198">
        <v>22.27</v>
      </c>
      <c r="J64" s="198">
        <v>0</v>
      </c>
      <c r="K64" s="198">
        <v>59.8</v>
      </c>
      <c r="L64" s="198">
        <v>54.62</v>
      </c>
      <c r="M64" s="198">
        <v>0</v>
      </c>
      <c r="N64" s="198">
        <v>1.31</v>
      </c>
      <c r="O64" s="198">
        <v>2.19</v>
      </c>
      <c r="P64" s="198">
        <v>2.2400000000000002</v>
      </c>
      <c r="Q64" s="198">
        <v>3.87</v>
      </c>
      <c r="R64" s="198">
        <v>7.11</v>
      </c>
      <c r="S64" s="198">
        <v>4.18</v>
      </c>
      <c r="T64" s="198">
        <v>0</v>
      </c>
      <c r="U64" s="198">
        <v>14.36</v>
      </c>
      <c r="V64" s="198">
        <v>0</v>
      </c>
      <c r="W64" s="198">
        <v>0</v>
      </c>
      <c r="X64" s="198">
        <v>1.63</v>
      </c>
      <c r="Y64" s="198">
        <v>56.48</v>
      </c>
      <c r="Z64" s="198">
        <v>2.98</v>
      </c>
      <c r="AA64" s="198">
        <v>13.76</v>
      </c>
      <c r="AB64" s="198">
        <v>0</v>
      </c>
      <c r="AC64" s="198">
        <v>15.56</v>
      </c>
      <c r="AD64" s="198">
        <v>0</v>
      </c>
      <c r="AE64" s="198">
        <v>0</v>
      </c>
      <c r="AF64" s="198">
        <v>0</v>
      </c>
      <c r="AG64" s="198">
        <v>4.3499999999999996</v>
      </c>
      <c r="AH64" s="198">
        <v>0</v>
      </c>
      <c r="AI64" s="198">
        <v>29.57</v>
      </c>
      <c r="AJ64" s="198">
        <v>0</v>
      </c>
      <c r="AK64" s="198">
        <v>0</v>
      </c>
      <c r="AL64" s="198">
        <v>0</v>
      </c>
      <c r="AM64" s="198">
        <v>17.16</v>
      </c>
      <c r="AN64" s="198">
        <v>0</v>
      </c>
      <c r="AO64" s="198">
        <v>129.47999999999999</v>
      </c>
      <c r="AP64" s="198">
        <v>0</v>
      </c>
    </row>
    <row r="65" spans="1:42">
      <c r="A65" t="s">
        <v>107</v>
      </c>
      <c r="B65" s="198">
        <v>0</v>
      </c>
      <c r="C65" s="198">
        <v>11.2</v>
      </c>
      <c r="D65" s="198">
        <v>0</v>
      </c>
      <c r="E65" s="198">
        <v>0</v>
      </c>
      <c r="F65" s="198">
        <v>17.649999999999999</v>
      </c>
      <c r="G65" s="198">
        <v>0</v>
      </c>
      <c r="H65" s="198">
        <v>0</v>
      </c>
      <c r="I65" s="198">
        <v>22.27</v>
      </c>
      <c r="J65" s="198">
        <v>0</v>
      </c>
      <c r="K65" s="198">
        <v>69.37</v>
      </c>
      <c r="L65" s="198">
        <v>54.62</v>
      </c>
      <c r="M65" s="198">
        <v>0</v>
      </c>
      <c r="N65" s="198">
        <v>1.31</v>
      </c>
      <c r="O65" s="198">
        <v>2.19</v>
      </c>
      <c r="P65" s="198">
        <v>2.2400000000000002</v>
      </c>
      <c r="Q65" s="198">
        <v>3.87</v>
      </c>
      <c r="R65" s="198">
        <v>7.11</v>
      </c>
      <c r="S65" s="198">
        <v>4.18</v>
      </c>
      <c r="T65" s="198">
        <v>0</v>
      </c>
      <c r="U65" s="198">
        <v>14.36</v>
      </c>
      <c r="V65" s="198">
        <v>0</v>
      </c>
      <c r="W65" s="198">
        <v>0</v>
      </c>
      <c r="X65" s="198">
        <v>1.63</v>
      </c>
      <c r="Y65" s="198">
        <v>56.48</v>
      </c>
      <c r="Z65" s="198">
        <v>2.98</v>
      </c>
      <c r="AA65" s="198">
        <v>13.76</v>
      </c>
      <c r="AB65" s="198">
        <v>0</v>
      </c>
      <c r="AC65" s="198">
        <v>11.68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29.57</v>
      </c>
      <c r="AJ65" s="198">
        <v>0</v>
      </c>
      <c r="AK65" s="198">
        <v>0</v>
      </c>
      <c r="AL65" s="198">
        <v>0</v>
      </c>
      <c r="AM65" s="198">
        <v>17.16</v>
      </c>
      <c r="AN65" s="198">
        <v>0</v>
      </c>
      <c r="AO65" s="198">
        <v>129.47999999999999</v>
      </c>
      <c r="AP65" s="198">
        <v>0</v>
      </c>
    </row>
    <row r="66" spans="1:42">
      <c r="A66" t="s">
        <v>108</v>
      </c>
      <c r="B66" s="198">
        <v>0</v>
      </c>
      <c r="C66" s="198">
        <v>11.2</v>
      </c>
      <c r="D66" s="198">
        <v>0</v>
      </c>
      <c r="E66" s="198">
        <v>0</v>
      </c>
      <c r="F66" s="198">
        <v>17.649999999999999</v>
      </c>
      <c r="G66" s="198">
        <v>0</v>
      </c>
      <c r="H66" s="198">
        <v>0</v>
      </c>
      <c r="I66" s="198">
        <v>22.27</v>
      </c>
      <c r="J66" s="198">
        <v>0</v>
      </c>
      <c r="K66" s="198">
        <v>83.72</v>
      </c>
      <c r="L66" s="198">
        <v>54.62</v>
      </c>
      <c r="M66" s="198">
        <v>0</v>
      </c>
      <c r="N66" s="198">
        <v>1.31</v>
      </c>
      <c r="O66" s="198">
        <v>2.19</v>
      </c>
      <c r="P66" s="198">
        <v>2.2400000000000002</v>
      </c>
      <c r="Q66" s="198">
        <v>3.87</v>
      </c>
      <c r="R66" s="198">
        <v>7.11</v>
      </c>
      <c r="S66" s="198">
        <v>4.18</v>
      </c>
      <c r="T66" s="198">
        <v>0</v>
      </c>
      <c r="U66" s="198">
        <v>14.36</v>
      </c>
      <c r="V66" s="198">
        <v>0</v>
      </c>
      <c r="W66" s="198">
        <v>0</v>
      </c>
      <c r="X66" s="198">
        <v>1.63</v>
      </c>
      <c r="Y66" s="198">
        <v>56.48</v>
      </c>
      <c r="Z66" s="198">
        <v>2.98</v>
      </c>
      <c r="AA66" s="198">
        <v>13.76</v>
      </c>
      <c r="AB66" s="198">
        <v>0</v>
      </c>
      <c r="AC66" s="198">
        <v>8.7799999999999994</v>
      </c>
      <c r="AD66" s="198">
        <v>0</v>
      </c>
      <c r="AE66" s="198">
        <v>0</v>
      </c>
      <c r="AF66" s="198">
        <v>0</v>
      </c>
      <c r="AG66" s="198">
        <v>4.3499999999999996</v>
      </c>
      <c r="AH66" s="198">
        <v>0</v>
      </c>
      <c r="AI66" s="198">
        <v>29.57</v>
      </c>
      <c r="AJ66" s="198">
        <v>0</v>
      </c>
      <c r="AK66" s="198">
        <v>0</v>
      </c>
      <c r="AL66" s="198">
        <v>0</v>
      </c>
      <c r="AM66" s="198">
        <v>17.16</v>
      </c>
      <c r="AN66" s="198">
        <v>0</v>
      </c>
      <c r="AO66" s="198">
        <v>129.47999999999999</v>
      </c>
      <c r="AP66" s="198">
        <v>0</v>
      </c>
    </row>
    <row r="67" spans="1:42">
      <c r="A67" t="s">
        <v>109</v>
      </c>
      <c r="B67" s="198">
        <v>0</v>
      </c>
      <c r="C67" s="198">
        <v>11.2</v>
      </c>
      <c r="D67" s="198">
        <v>0</v>
      </c>
      <c r="E67" s="198">
        <v>0</v>
      </c>
      <c r="F67" s="198">
        <v>17.649999999999999</v>
      </c>
      <c r="G67" s="198">
        <v>0</v>
      </c>
      <c r="H67" s="198">
        <v>0</v>
      </c>
      <c r="I67" s="198">
        <v>22.27</v>
      </c>
      <c r="J67" s="198">
        <v>0</v>
      </c>
      <c r="K67" s="198">
        <v>98.04</v>
      </c>
      <c r="L67" s="198">
        <v>54.62</v>
      </c>
      <c r="M67" s="198">
        <v>0</v>
      </c>
      <c r="N67" s="198">
        <v>1.31</v>
      </c>
      <c r="O67" s="198">
        <v>2.19</v>
      </c>
      <c r="P67" s="198">
        <v>2.2400000000000002</v>
      </c>
      <c r="Q67" s="198">
        <v>3.87</v>
      </c>
      <c r="R67" s="198">
        <v>7.11</v>
      </c>
      <c r="S67" s="198">
        <v>4.18</v>
      </c>
      <c r="T67" s="198">
        <v>0</v>
      </c>
      <c r="U67" s="198">
        <v>14.36</v>
      </c>
      <c r="V67" s="198">
        <v>0</v>
      </c>
      <c r="W67" s="198">
        <v>0</v>
      </c>
      <c r="X67" s="198">
        <v>1.59</v>
      </c>
      <c r="Y67" s="198">
        <v>56.48</v>
      </c>
      <c r="Z67" s="198">
        <v>2.98</v>
      </c>
      <c r="AA67" s="198">
        <v>13.76</v>
      </c>
      <c r="AB67" s="198">
        <v>0</v>
      </c>
      <c r="AC67" s="198">
        <v>11.67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29.57</v>
      </c>
      <c r="AJ67" s="198">
        <v>0</v>
      </c>
      <c r="AK67" s="198">
        <v>0</v>
      </c>
      <c r="AL67" s="198">
        <v>0</v>
      </c>
      <c r="AM67" s="198">
        <v>17.16</v>
      </c>
      <c r="AN67" s="198">
        <v>0</v>
      </c>
      <c r="AO67" s="198">
        <v>129.47999999999999</v>
      </c>
      <c r="AP67" s="198">
        <v>0</v>
      </c>
    </row>
    <row r="68" spans="1:42">
      <c r="A68" t="s">
        <v>110</v>
      </c>
      <c r="B68" s="198">
        <v>0</v>
      </c>
      <c r="C68" s="198">
        <v>11.2</v>
      </c>
      <c r="D68" s="198">
        <v>0</v>
      </c>
      <c r="E68" s="198">
        <v>0</v>
      </c>
      <c r="F68" s="198">
        <v>17.649999999999999</v>
      </c>
      <c r="G68" s="198">
        <v>0</v>
      </c>
      <c r="H68" s="198">
        <v>0</v>
      </c>
      <c r="I68" s="198">
        <v>22.27</v>
      </c>
      <c r="J68" s="198">
        <v>0</v>
      </c>
      <c r="K68" s="198">
        <v>74.150000000000006</v>
      </c>
      <c r="L68" s="198">
        <v>54.62</v>
      </c>
      <c r="M68" s="198">
        <v>0</v>
      </c>
      <c r="N68" s="198">
        <v>1.31</v>
      </c>
      <c r="O68" s="198">
        <v>2.19</v>
      </c>
      <c r="P68" s="198">
        <v>2.2400000000000002</v>
      </c>
      <c r="Q68" s="198">
        <v>3.87</v>
      </c>
      <c r="R68" s="198">
        <v>7.11</v>
      </c>
      <c r="S68" s="198">
        <v>4.18</v>
      </c>
      <c r="T68" s="198">
        <v>0</v>
      </c>
      <c r="U68" s="198">
        <v>14.36</v>
      </c>
      <c r="V68" s="198">
        <v>0</v>
      </c>
      <c r="W68" s="198">
        <v>0</v>
      </c>
      <c r="X68" s="198">
        <v>1.42</v>
      </c>
      <c r="Y68" s="198">
        <v>56.48</v>
      </c>
      <c r="Z68" s="198">
        <v>2.98</v>
      </c>
      <c r="AA68" s="198">
        <v>13.76</v>
      </c>
      <c r="AB68" s="198">
        <v>0</v>
      </c>
      <c r="AC68" s="198">
        <v>14.06</v>
      </c>
      <c r="AD68" s="198">
        <v>0</v>
      </c>
      <c r="AE68" s="198">
        <v>0</v>
      </c>
      <c r="AF68" s="198">
        <v>0</v>
      </c>
      <c r="AG68" s="198">
        <v>4.3499999999999996</v>
      </c>
      <c r="AH68" s="198">
        <v>0</v>
      </c>
      <c r="AI68" s="198">
        <v>29.57</v>
      </c>
      <c r="AJ68" s="198">
        <v>0</v>
      </c>
      <c r="AK68" s="198">
        <v>0</v>
      </c>
      <c r="AL68" s="198">
        <v>0</v>
      </c>
      <c r="AM68" s="198">
        <v>17.16</v>
      </c>
      <c r="AN68" s="198">
        <v>0</v>
      </c>
      <c r="AO68" s="198">
        <v>129.47999999999999</v>
      </c>
      <c r="AP68" s="198">
        <v>0</v>
      </c>
    </row>
    <row r="69" spans="1:42">
      <c r="A69" t="s">
        <v>111</v>
      </c>
      <c r="B69" s="198">
        <v>0</v>
      </c>
      <c r="C69" s="198">
        <v>11.2</v>
      </c>
      <c r="D69" s="198">
        <v>0</v>
      </c>
      <c r="E69" s="198">
        <v>0</v>
      </c>
      <c r="F69" s="198">
        <v>17.649999999999999</v>
      </c>
      <c r="G69" s="198">
        <v>0</v>
      </c>
      <c r="H69" s="198">
        <v>0</v>
      </c>
      <c r="I69" s="198">
        <v>22.27</v>
      </c>
      <c r="J69" s="198">
        <v>0</v>
      </c>
      <c r="K69" s="198">
        <v>59.8</v>
      </c>
      <c r="L69" s="198">
        <v>54.62</v>
      </c>
      <c r="M69" s="198">
        <v>0</v>
      </c>
      <c r="N69" s="198">
        <v>1.31</v>
      </c>
      <c r="O69" s="198">
        <v>2.19</v>
      </c>
      <c r="P69" s="198">
        <v>2.2400000000000002</v>
      </c>
      <c r="Q69" s="198">
        <v>3.87</v>
      </c>
      <c r="R69" s="198">
        <v>7.11</v>
      </c>
      <c r="S69" s="198">
        <v>4.18</v>
      </c>
      <c r="T69" s="198">
        <v>0</v>
      </c>
      <c r="U69" s="198">
        <v>14.36</v>
      </c>
      <c r="V69" s="198">
        <v>0</v>
      </c>
      <c r="W69" s="198">
        <v>0</v>
      </c>
      <c r="X69" s="198">
        <v>1.42</v>
      </c>
      <c r="Y69" s="198">
        <v>56.48</v>
      </c>
      <c r="Z69" s="198">
        <v>2.98</v>
      </c>
      <c r="AA69" s="198">
        <v>0.99</v>
      </c>
      <c r="AB69" s="198">
        <v>0</v>
      </c>
      <c r="AC69" s="198">
        <v>11.67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29.57</v>
      </c>
      <c r="AJ69" s="198">
        <v>0</v>
      </c>
      <c r="AK69" s="198">
        <v>0</v>
      </c>
      <c r="AL69" s="198">
        <v>0</v>
      </c>
      <c r="AM69" s="198">
        <v>17.16</v>
      </c>
      <c r="AN69" s="198">
        <v>0</v>
      </c>
      <c r="AO69" s="198">
        <v>129.47999999999999</v>
      </c>
      <c r="AP69" s="198">
        <v>0</v>
      </c>
    </row>
    <row r="70" spans="1:42">
      <c r="A70" t="s">
        <v>112</v>
      </c>
      <c r="B70" s="198">
        <v>0</v>
      </c>
      <c r="C70" s="198">
        <v>11.2</v>
      </c>
      <c r="D70" s="198">
        <v>0</v>
      </c>
      <c r="E70" s="198">
        <v>0</v>
      </c>
      <c r="F70" s="198">
        <v>17.649999999999999</v>
      </c>
      <c r="G70" s="198">
        <v>0</v>
      </c>
      <c r="H70" s="198">
        <v>0</v>
      </c>
      <c r="I70" s="198">
        <v>22.27</v>
      </c>
      <c r="J70" s="198">
        <v>0</v>
      </c>
      <c r="K70" s="198">
        <v>21.54</v>
      </c>
      <c r="L70" s="198">
        <v>54.62</v>
      </c>
      <c r="M70" s="198">
        <v>0</v>
      </c>
      <c r="N70" s="198">
        <v>1.31</v>
      </c>
      <c r="O70" s="198">
        <v>2.19</v>
      </c>
      <c r="P70" s="198">
        <v>2.2400000000000002</v>
      </c>
      <c r="Q70" s="198">
        <v>3.87</v>
      </c>
      <c r="R70" s="198">
        <v>7.11</v>
      </c>
      <c r="S70" s="198">
        <v>4.18</v>
      </c>
      <c r="T70" s="198">
        <v>0</v>
      </c>
      <c r="U70" s="198">
        <v>14.36</v>
      </c>
      <c r="V70" s="198">
        <v>0</v>
      </c>
      <c r="W70" s="198">
        <v>0</v>
      </c>
      <c r="X70" s="198">
        <v>1.42</v>
      </c>
      <c r="Y70" s="198">
        <v>56.48</v>
      </c>
      <c r="Z70" s="198">
        <v>2.98</v>
      </c>
      <c r="AA70" s="198">
        <v>0.99</v>
      </c>
      <c r="AB70" s="198">
        <v>0</v>
      </c>
      <c r="AC70" s="198">
        <v>11.67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29.57</v>
      </c>
      <c r="AJ70" s="198">
        <v>0</v>
      </c>
      <c r="AK70" s="198">
        <v>0</v>
      </c>
      <c r="AL70" s="198">
        <v>0</v>
      </c>
      <c r="AM70" s="198">
        <v>17.16</v>
      </c>
      <c r="AN70" s="198">
        <v>0</v>
      </c>
      <c r="AO70" s="198">
        <v>129.47999999999999</v>
      </c>
      <c r="AP70" s="198">
        <v>0</v>
      </c>
    </row>
    <row r="71" spans="1:42">
      <c r="A71" t="s">
        <v>113</v>
      </c>
      <c r="B71" s="198">
        <v>0</v>
      </c>
      <c r="C71" s="198">
        <v>11.2</v>
      </c>
      <c r="D71" s="198">
        <v>0</v>
      </c>
      <c r="E71" s="198">
        <v>0</v>
      </c>
      <c r="F71" s="198">
        <v>17.649999999999999</v>
      </c>
      <c r="G71" s="198">
        <v>0</v>
      </c>
      <c r="H71" s="198">
        <v>0</v>
      </c>
      <c r="I71" s="198">
        <v>22.27</v>
      </c>
      <c r="J71" s="198">
        <v>0</v>
      </c>
      <c r="K71" s="198">
        <v>7.16</v>
      </c>
      <c r="L71" s="198">
        <v>54.62</v>
      </c>
      <c r="M71" s="198">
        <v>0</v>
      </c>
      <c r="N71" s="198">
        <v>1.31</v>
      </c>
      <c r="O71" s="198">
        <v>2.19</v>
      </c>
      <c r="P71" s="198">
        <v>2.2400000000000002</v>
      </c>
      <c r="Q71" s="198">
        <v>0.24</v>
      </c>
      <c r="R71" s="198">
        <v>0.47</v>
      </c>
      <c r="S71" s="198">
        <v>0.28999999999999998</v>
      </c>
      <c r="T71" s="198">
        <v>0</v>
      </c>
      <c r="U71" s="198">
        <v>14.36</v>
      </c>
      <c r="V71" s="198">
        <v>0</v>
      </c>
      <c r="W71" s="198">
        <v>0</v>
      </c>
      <c r="X71" s="198">
        <v>1.42</v>
      </c>
      <c r="Y71" s="198">
        <v>56.48</v>
      </c>
      <c r="Z71" s="198">
        <v>2.98</v>
      </c>
      <c r="AA71" s="198">
        <v>0.99</v>
      </c>
      <c r="AB71" s="198">
        <v>0</v>
      </c>
      <c r="AC71" s="198">
        <v>11.67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29.57</v>
      </c>
      <c r="AJ71" s="198">
        <v>0</v>
      </c>
      <c r="AK71" s="198">
        <v>0</v>
      </c>
      <c r="AL71" s="198">
        <v>0</v>
      </c>
      <c r="AM71" s="198">
        <v>17.16</v>
      </c>
      <c r="AN71" s="198">
        <v>0</v>
      </c>
      <c r="AO71" s="198">
        <v>129.47999999999999</v>
      </c>
      <c r="AP71" s="198">
        <v>0</v>
      </c>
    </row>
    <row r="72" spans="1:42">
      <c r="A72" t="s">
        <v>114</v>
      </c>
      <c r="B72" s="198">
        <v>0</v>
      </c>
      <c r="C72" s="198">
        <v>11.2</v>
      </c>
      <c r="D72" s="198">
        <v>0</v>
      </c>
      <c r="E72" s="198">
        <v>0</v>
      </c>
      <c r="F72" s="198">
        <v>17.649999999999999</v>
      </c>
      <c r="G72" s="198">
        <v>0</v>
      </c>
      <c r="H72" s="198">
        <v>0</v>
      </c>
      <c r="I72" s="198">
        <v>22.27</v>
      </c>
      <c r="J72" s="198">
        <v>0</v>
      </c>
      <c r="K72" s="198">
        <v>7.16</v>
      </c>
      <c r="L72" s="198">
        <v>0</v>
      </c>
      <c r="M72" s="198">
        <v>0</v>
      </c>
      <c r="N72" s="198">
        <v>1.31</v>
      </c>
      <c r="O72" s="198">
        <v>2.19</v>
      </c>
      <c r="P72" s="198">
        <v>2.2400000000000002</v>
      </c>
      <c r="Q72" s="198">
        <v>0.24</v>
      </c>
      <c r="R72" s="198">
        <v>0.47</v>
      </c>
      <c r="S72" s="198">
        <v>0.28999999999999998</v>
      </c>
      <c r="T72" s="198">
        <v>0</v>
      </c>
      <c r="U72" s="198">
        <v>14.36</v>
      </c>
      <c r="V72" s="198">
        <v>0</v>
      </c>
      <c r="W72" s="198">
        <v>0</v>
      </c>
      <c r="X72" s="198">
        <v>1.42</v>
      </c>
      <c r="Y72" s="198">
        <v>56.48</v>
      </c>
      <c r="Z72" s="198">
        <v>2.98</v>
      </c>
      <c r="AA72" s="198">
        <v>0.99</v>
      </c>
      <c r="AB72" s="198">
        <v>0</v>
      </c>
      <c r="AC72" s="198">
        <v>11.67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29.57</v>
      </c>
      <c r="AJ72" s="198">
        <v>0</v>
      </c>
      <c r="AK72" s="198">
        <v>0</v>
      </c>
      <c r="AL72" s="198">
        <v>0</v>
      </c>
      <c r="AM72" s="198">
        <v>17.16</v>
      </c>
      <c r="AN72" s="198">
        <v>0</v>
      </c>
      <c r="AO72" s="198">
        <v>129.47999999999999</v>
      </c>
      <c r="AP72" s="198">
        <v>0</v>
      </c>
    </row>
    <row r="73" spans="1:42">
      <c r="A73" t="s">
        <v>115</v>
      </c>
      <c r="B73" s="198">
        <v>0</v>
      </c>
      <c r="C73" s="198">
        <v>11.25</v>
      </c>
      <c r="D73" s="198">
        <v>0</v>
      </c>
      <c r="E73" s="198">
        <v>0</v>
      </c>
      <c r="F73" s="198">
        <v>17.649999999999999</v>
      </c>
      <c r="G73" s="198">
        <v>0</v>
      </c>
      <c r="H73" s="198">
        <v>0</v>
      </c>
      <c r="I73" s="198">
        <v>22.27</v>
      </c>
      <c r="J73" s="198">
        <v>0</v>
      </c>
      <c r="K73" s="198">
        <v>7.16</v>
      </c>
      <c r="L73" s="198">
        <v>0</v>
      </c>
      <c r="M73" s="198">
        <v>0</v>
      </c>
      <c r="N73" s="198">
        <v>1.31</v>
      </c>
      <c r="O73" s="198">
        <v>2.19</v>
      </c>
      <c r="P73" s="198">
        <v>2.2400000000000002</v>
      </c>
      <c r="Q73" s="198">
        <v>0.24</v>
      </c>
      <c r="R73" s="198">
        <v>0.47</v>
      </c>
      <c r="S73" s="198">
        <v>0.28999999999999998</v>
      </c>
      <c r="T73" s="198">
        <v>0</v>
      </c>
      <c r="U73" s="198">
        <v>14.36</v>
      </c>
      <c r="V73" s="198">
        <v>0</v>
      </c>
      <c r="W73" s="198">
        <v>0</v>
      </c>
      <c r="X73" s="198">
        <v>1.42</v>
      </c>
      <c r="Y73" s="198">
        <v>56.48</v>
      </c>
      <c r="Z73" s="198">
        <v>2.98</v>
      </c>
      <c r="AA73" s="198">
        <v>0.99</v>
      </c>
      <c r="AB73" s="198">
        <v>0</v>
      </c>
      <c r="AC73" s="198">
        <v>11.67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29.57</v>
      </c>
      <c r="AJ73" s="198">
        <v>0</v>
      </c>
      <c r="AK73" s="198">
        <v>0</v>
      </c>
      <c r="AL73" s="198">
        <v>0</v>
      </c>
      <c r="AM73" s="198">
        <v>17.16</v>
      </c>
      <c r="AN73" s="198">
        <v>0</v>
      </c>
      <c r="AO73" s="198">
        <v>129.47999999999999</v>
      </c>
      <c r="AP73" s="198">
        <v>0</v>
      </c>
    </row>
    <row r="74" spans="1:42">
      <c r="A74" t="s">
        <v>116</v>
      </c>
      <c r="B74" s="198">
        <v>0</v>
      </c>
      <c r="C74" s="198">
        <v>11.25</v>
      </c>
      <c r="D74" s="198">
        <v>0</v>
      </c>
      <c r="E74" s="198">
        <v>0</v>
      </c>
      <c r="F74" s="198">
        <v>17.649999999999999</v>
      </c>
      <c r="G74" s="198">
        <v>0</v>
      </c>
      <c r="H74" s="198">
        <v>0</v>
      </c>
      <c r="I74" s="198">
        <v>22.27</v>
      </c>
      <c r="J74" s="198">
        <v>0</v>
      </c>
      <c r="K74" s="198">
        <v>7.16</v>
      </c>
      <c r="L74" s="198">
        <v>0</v>
      </c>
      <c r="M74" s="198">
        <v>0</v>
      </c>
      <c r="N74" s="198">
        <v>1.31</v>
      </c>
      <c r="O74" s="198">
        <v>2.19</v>
      </c>
      <c r="P74" s="198">
        <v>2.2400000000000002</v>
      </c>
      <c r="Q74" s="198">
        <v>0.24</v>
      </c>
      <c r="R74" s="198">
        <v>0.47</v>
      </c>
      <c r="S74" s="198">
        <v>0.28999999999999998</v>
      </c>
      <c r="T74" s="198">
        <v>0</v>
      </c>
      <c r="U74" s="198">
        <v>14.36</v>
      </c>
      <c r="V74" s="198">
        <v>0</v>
      </c>
      <c r="W74" s="198">
        <v>0</v>
      </c>
      <c r="X74" s="198">
        <v>1.42</v>
      </c>
      <c r="Y74" s="198">
        <v>56.48</v>
      </c>
      <c r="Z74" s="198">
        <v>2.98</v>
      </c>
      <c r="AA74" s="198">
        <v>0.99</v>
      </c>
      <c r="AB74" s="198">
        <v>0</v>
      </c>
      <c r="AC74" s="198">
        <v>11.67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29.57</v>
      </c>
      <c r="AJ74" s="198">
        <v>0</v>
      </c>
      <c r="AK74" s="198">
        <v>0</v>
      </c>
      <c r="AL74" s="198">
        <v>0</v>
      </c>
      <c r="AM74" s="198">
        <v>17.16</v>
      </c>
      <c r="AN74" s="198">
        <v>0</v>
      </c>
      <c r="AO74" s="198">
        <v>129.47999999999999</v>
      </c>
      <c r="AP74" s="198">
        <v>0</v>
      </c>
    </row>
    <row r="75" spans="1:42">
      <c r="A75" t="s">
        <v>117</v>
      </c>
      <c r="B75" s="198">
        <v>0</v>
      </c>
      <c r="C75" s="198">
        <v>11.25</v>
      </c>
      <c r="D75" s="198">
        <v>0</v>
      </c>
      <c r="E75" s="198">
        <v>0</v>
      </c>
      <c r="F75" s="198">
        <v>17.649999999999999</v>
      </c>
      <c r="G75" s="198">
        <v>0</v>
      </c>
      <c r="H75" s="198">
        <v>0</v>
      </c>
      <c r="I75" s="198">
        <v>22.27</v>
      </c>
      <c r="J75" s="198">
        <v>0</v>
      </c>
      <c r="K75" s="198">
        <v>7.16</v>
      </c>
      <c r="L75" s="198">
        <v>0</v>
      </c>
      <c r="M75" s="198">
        <v>0</v>
      </c>
      <c r="N75" s="198">
        <v>1.31</v>
      </c>
      <c r="O75" s="198">
        <v>2.19</v>
      </c>
      <c r="P75" s="198">
        <v>2.2400000000000002</v>
      </c>
      <c r="Q75" s="198">
        <v>0.24</v>
      </c>
      <c r="R75" s="198">
        <v>0.47</v>
      </c>
      <c r="S75" s="198">
        <v>0.28999999999999998</v>
      </c>
      <c r="T75" s="198">
        <v>0</v>
      </c>
      <c r="U75" s="198">
        <v>14.36</v>
      </c>
      <c r="V75" s="198">
        <v>0</v>
      </c>
      <c r="W75" s="198">
        <v>0</v>
      </c>
      <c r="X75" s="198">
        <v>1.42</v>
      </c>
      <c r="Y75" s="198">
        <v>56.48</v>
      </c>
      <c r="Z75" s="198">
        <v>2.98</v>
      </c>
      <c r="AA75" s="198">
        <v>0.99</v>
      </c>
      <c r="AB75" s="198">
        <v>0</v>
      </c>
      <c r="AC75" s="198">
        <v>11.67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29.57</v>
      </c>
      <c r="AJ75" s="198">
        <v>0</v>
      </c>
      <c r="AK75" s="198">
        <v>0</v>
      </c>
      <c r="AL75" s="198">
        <v>0</v>
      </c>
      <c r="AM75" s="198">
        <v>17.16</v>
      </c>
      <c r="AN75" s="198">
        <v>0</v>
      </c>
      <c r="AO75" s="198">
        <v>129.47999999999999</v>
      </c>
      <c r="AP75" s="198">
        <v>0</v>
      </c>
    </row>
    <row r="76" spans="1:42">
      <c r="A76" t="s">
        <v>118</v>
      </c>
      <c r="B76" s="198">
        <v>0</v>
      </c>
      <c r="C76" s="198">
        <v>11.25</v>
      </c>
      <c r="D76" s="198">
        <v>0</v>
      </c>
      <c r="E76" s="198">
        <v>0</v>
      </c>
      <c r="F76" s="198">
        <v>17.649999999999999</v>
      </c>
      <c r="G76" s="198">
        <v>0</v>
      </c>
      <c r="H76" s="198">
        <v>0</v>
      </c>
      <c r="I76" s="198">
        <v>22.27</v>
      </c>
      <c r="J76" s="198">
        <v>0</v>
      </c>
      <c r="K76" s="198">
        <v>7.16</v>
      </c>
      <c r="L76" s="198">
        <v>0</v>
      </c>
      <c r="M76" s="198">
        <v>0</v>
      </c>
      <c r="N76" s="198">
        <v>1.31</v>
      </c>
      <c r="O76" s="198">
        <v>2.19</v>
      </c>
      <c r="P76" s="198">
        <v>2.2400000000000002</v>
      </c>
      <c r="Q76" s="198">
        <v>0.24</v>
      </c>
      <c r="R76" s="198">
        <v>0.47</v>
      </c>
      <c r="S76" s="198">
        <v>0.28999999999999998</v>
      </c>
      <c r="T76" s="198">
        <v>0</v>
      </c>
      <c r="U76" s="198">
        <v>14.36</v>
      </c>
      <c r="V76" s="198">
        <v>0</v>
      </c>
      <c r="W76" s="198">
        <v>0</v>
      </c>
      <c r="X76" s="198">
        <v>1.42</v>
      </c>
      <c r="Y76" s="198">
        <v>56.48</v>
      </c>
      <c r="Z76" s="198">
        <v>2.98</v>
      </c>
      <c r="AA76" s="198">
        <v>0.99</v>
      </c>
      <c r="AB76" s="198">
        <v>0</v>
      </c>
      <c r="AC76" s="198">
        <v>11.67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29.57</v>
      </c>
      <c r="AJ76" s="198">
        <v>0</v>
      </c>
      <c r="AK76" s="198">
        <v>0</v>
      </c>
      <c r="AL76" s="198">
        <v>0</v>
      </c>
      <c r="AM76" s="198">
        <v>17.16</v>
      </c>
      <c r="AN76" s="198">
        <v>0</v>
      </c>
      <c r="AO76" s="198">
        <v>129.47999999999999</v>
      </c>
      <c r="AP76" s="198">
        <v>0</v>
      </c>
    </row>
    <row r="77" spans="1:42">
      <c r="A77" t="s">
        <v>119</v>
      </c>
      <c r="B77" s="198">
        <v>0</v>
      </c>
      <c r="C77" s="198">
        <v>11.25</v>
      </c>
      <c r="D77" s="198">
        <v>0</v>
      </c>
      <c r="E77" s="198">
        <v>0</v>
      </c>
      <c r="F77" s="198">
        <v>17.649999999999999</v>
      </c>
      <c r="G77" s="198">
        <v>0</v>
      </c>
      <c r="H77" s="198">
        <v>0</v>
      </c>
      <c r="I77" s="198">
        <v>22.27</v>
      </c>
      <c r="J77" s="198">
        <v>0</v>
      </c>
      <c r="K77" s="198">
        <v>7.16</v>
      </c>
      <c r="L77" s="198">
        <v>0</v>
      </c>
      <c r="M77" s="198">
        <v>0</v>
      </c>
      <c r="N77" s="198">
        <v>1.31</v>
      </c>
      <c r="O77" s="198">
        <v>2.19</v>
      </c>
      <c r="P77" s="198">
        <v>2.2400000000000002</v>
      </c>
      <c r="Q77" s="198">
        <v>0.24</v>
      </c>
      <c r="R77" s="198">
        <v>0.47</v>
      </c>
      <c r="S77" s="198">
        <v>0.28999999999999998</v>
      </c>
      <c r="T77" s="198">
        <v>0</v>
      </c>
      <c r="U77" s="198">
        <v>14.36</v>
      </c>
      <c r="V77" s="198">
        <v>0</v>
      </c>
      <c r="W77" s="198">
        <v>0</v>
      </c>
      <c r="X77" s="198">
        <v>1.42</v>
      </c>
      <c r="Y77" s="198">
        <v>56.48</v>
      </c>
      <c r="Z77" s="198">
        <v>2.98</v>
      </c>
      <c r="AA77" s="198">
        <v>0.99</v>
      </c>
      <c r="AB77" s="198">
        <v>0</v>
      </c>
      <c r="AC77" s="198">
        <v>11.67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29.57</v>
      </c>
      <c r="AJ77" s="198">
        <v>0</v>
      </c>
      <c r="AK77" s="198">
        <v>0</v>
      </c>
      <c r="AL77" s="198">
        <v>0</v>
      </c>
      <c r="AM77" s="198">
        <v>17.16</v>
      </c>
      <c r="AN77" s="198">
        <v>0</v>
      </c>
      <c r="AO77" s="198">
        <v>129.47999999999999</v>
      </c>
      <c r="AP77" s="198">
        <v>0</v>
      </c>
    </row>
    <row r="78" spans="1:42">
      <c r="A78" t="s">
        <v>120</v>
      </c>
      <c r="B78" s="198">
        <v>0</v>
      </c>
      <c r="C78" s="198">
        <v>11.25</v>
      </c>
      <c r="D78" s="198">
        <v>0</v>
      </c>
      <c r="E78" s="198">
        <v>0</v>
      </c>
      <c r="F78" s="198">
        <v>17.649999999999999</v>
      </c>
      <c r="G78" s="198">
        <v>0</v>
      </c>
      <c r="H78" s="198">
        <v>0</v>
      </c>
      <c r="I78" s="198">
        <v>22.27</v>
      </c>
      <c r="J78" s="198">
        <v>0</v>
      </c>
      <c r="K78" s="198">
        <v>7.16</v>
      </c>
      <c r="L78" s="198">
        <v>0</v>
      </c>
      <c r="M78" s="198">
        <v>0</v>
      </c>
      <c r="N78" s="198">
        <v>1.31</v>
      </c>
      <c r="O78" s="198">
        <v>2.19</v>
      </c>
      <c r="P78" s="198">
        <v>2.2400000000000002</v>
      </c>
      <c r="Q78" s="198">
        <v>0.24</v>
      </c>
      <c r="R78" s="198">
        <v>0.47</v>
      </c>
      <c r="S78" s="198">
        <v>0.28999999999999998</v>
      </c>
      <c r="T78" s="198">
        <v>0</v>
      </c>
      <c r="U78" s="198">
        <v>14.36</v>
      </c>
      <c r="V78" s="198">
        <v>0</v>
      </c>
      <c r="W78" s="198">
        <v>0</v>
      </c>
      <c r="X78" s="198">
        <v>1.42</v>
      </c>
      <c r="Y78" s="198">
        <v>56.48</v>
      </c>
      <c r="Z78" s="198">
        <v>2.98</v>
      </c>
      <c r="AA78" s="198">
        <v>0.99</v>
      </c>
      <c r="AB78" s="198">
        <v>0</v>
      </c>
      <c r="AC78" s="198">
        <v>11.67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29.57</v>
      </c>
      <c r="AJ78" s="198">
        <v>0</v>
      </c>
      <c r="AK78" s="198">
        <v>0</v>
      </c>
      <c r="AL78" s="198">
        <v>0</v>
      </c>
      <c r="AM78" s="198">
        <v>17.16</v>
      </c>
      <c r="AN78" s="198">
        <v>0</v>
      </c>
      <c r="AO78" s="198">
        <v>129.47999999999999</v>
      </c>
      <c r="AP78" s="198">
        <v>0</v>
      </c>
    </row>
    <row r="79" spans="1:42">
      <c r="A79" t="s">
        <v>121</v>
      </c>
      <c r="B79" s="198">
        <v>0</v>
      </c>
      <c r="C79" s="198">
        <v>11.28</v>
      </c>
      <c r="D79" s="198">
        <v>0</v>
      </c>
      <c r="E79" s="198">
        <v>0</v>
      </c>
      <c r="F79" s="198">
        <v>17.649999999999999</v>
      </c>
      <c r="G79" s="198">
        <v>0</v>
      </c>
      <c r="H79" s="198">
        <v>0</v>
      </c>
      <c r="I79" s="198">
        <v>22.27</v>
      </c>
      <c r="J79" s="198">
        <v>0</v>
      </c>
      <c r="K79" s="198">
        <v>7.16</v>
      </c>
      <c r="L79" s="198">
        <v>0</v>
      </c>
      <c r="M79" s="198">
        <v>0</v>
      </c>
      <c r="N79" s="198">
        <v>1.31</v>
      </c>
      <c r="O79" s="198">
        <v>2.19</v>
      </c>
      <c r="P79" s="198">
        <v>2.2400000000000002</v>
      </c>
      <c r="Q79" s="198">
        <v>0.24</v>
      </c>
      <c r="R79" s="198">
        <v>0.47</v>
      </c>
      <c r="S79" s="198">
        <v>0.28999999999999998</v>
      </c>
      <c r="T79" s="198">
        <v>0</v>
      </c>
      <c r="U79" s="198">
        <v>14.36</v>
      </c>
      <c r="V79" s="198">
        <v>0</v>
      </c>
      <c r="W79" s="198">
        <v>0</v>
      </c>
      <c r="X79" s="198">
        <v>5.41</v>
      </c>
      <c r="Y79" s="198">
        <v>56.48</v>
      </c>
      <c r="Z79" s="198">
        <v>2.98</v>
      </c>
      <c r="AA79" s="198">
        <v>0.99</v>
      </c>
      <c r="AB79" s="198">
        <v>0</v>
      </c>
      <c r="AC79" s="198">
        <v>11.67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29.57</v>
      </c>
      <c r="AJ79" s="198">
        <v>0</v>
      </c>
      <c r="AK79" s="198">
        <v>0</v>
      </c>
      <c r="AL79" s="198">
        <v>0</v>
      </c>
      <c r="AM79" s="198">
        <v>17.16</v>
      </c>
      <c r="AN79" s="198">
        <v>0</v>
      </c>
      <c r="AO79" s="198">
        <v>129.47999999999999</v>
      </c>
      <c r="AP79" s="198">
        <v>0</v>
      </c>
    </row>
    <row r="80" spans="1:42">
      <c r="A80" t="s">
        <v>122</v>
      </c>
      <c r="B80" s="198">
        <v>0</v>
      </c>
      <c r="C80" s="198">
        <v>11.28</v>
      </c>
      <c r="D80" s="198">
        <v>0</v>
      </c>
      <c r="E80" s="198">
        <v>0</v>
      </c>
      <c r="F80" s="198">
        <v>17.649999999999999</v>
      </c>
      <c r="G80" s="198">
        <v>0</v>
      </c>
      <c r="H80" s="198">
        <v>0</v>
      </c>
      <c r="I80" s="198">
        <v>22.55</v>
      </c>
      <c r="J80" s="198">
        <v>0</v>
      </c>
      <c r="K80" s="198">
        <v>7.16</v>
      </c>
      <c r="L80" s="198">
        <v>0</v>
      </c>
      <c r="M80" s="198">
        <v>0</v>
      </c>
      <c r="N80" s="198">
        <v>1.31</v>
      </c>
      <c r="O80" s="198">
        <v>2.19</v>
      </c>
      <c r="P80" s="198">
        <v>2.2400000000000002</v>
      </c>
      <c r="Q80" s="198">
        <v>0.24</v>
      </c>
      <c r="R80" s="198">
        <v>0.47</v>
      </c>
      <c r="S80" s="198">
        <v>0.28999999999999998</v>
      </c>
      <c r="T80" s="198">
        <v>0</v>
      </c>
      <c r="U80" s="198">
        <v>14.36</v>
      </c>
      <c r="V80" s="198">
        <v>0</v>
      </c>
      <c r="W80" s="198">
        <v>0</v>
      </c>
      <c r="X80" s="198">
        <v>6.17</v>
      </c>
      <c r="Y80" s="198">
        <v>56.48</v>
      </c>
      <c r="Z80" s="198">
        <v>2.98</v>
      </c>
      <c r="AA80" s="198">
        <v>0.99</v>
      </c>
      <c r="AB80" s="198">
        <v>0</v>
      </c>
      <c r="AC80" s="198">
        <v>11.67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29.57</v>
      </c>
      <c r="AJ80" s="198">
        <v>0</v>
      </c>
      <c r="AK80" s="198">
        <v>0</v>
      </c>
      <c r="AL80" s="198">
        <v>0</v>
      </c>
      <c r="AM80" s="198">
        <v>17.16</v>
      </c>
      <c r="AN80" s="198">
        <v>0</v>
      </c>
      <c r="AO80" s="198">
        <v>129.47999999999999</v>
      </c>
      <c r="AP80" s="198">
        <v>0</v>
      </c>
    </row>
    <row r="81" spans="1:42">
      <c r="A81" t="s">
        <v>123</v>
      </c>
      <c r="B81" s="198">
        <v>0</v>
      </c>
      <c r="C81" s="198">
        <v>11.28</v>
      </c>
      <c r="D81" s="198">
        <v>0</v>
      </c>
      <c r="E81" s="198">
        <v>0</v>
      </c>
      <c r="F81" s="198">
        <v>17.649999999999999</v>
      </c>
      <c r="G81" s="198">
        <v>0</v>
      </c>
      <c r="H81" s="198">
        <v>0</v>
      </c>
      <c r="I81" s="198">
        <v>22.55</v>
      </c>
      <c r="J81" s="198">
        <v>0</v>
      </c>
      <c r="K81" s="198">
        <v>7.16</v>
      </c>
      <c r="L81" s="198">
        <v>0</v>
      </c>
      <c r="M81" s="198">
        <v>0</v>
      </c>
      <c r="N81" s="198">
        <v>1.31</v>
      </c>
      <c r="O81" s="198">
        <v>2.19</v>
      </c>
      <c r="P81" s="198">
        <v>2.2400000000000002</v>
      </c>
      <c r="Q81" s="198">
        <v>0.24</v>
      </c>
      <c r="R81" s="198">
        <v>0.47</v>
      </c>
      <c r="S81" s="198">
        <v>0.28999999999999998</v>
      </c>
      <c r="T81" s="198">
        <v>0</v>
      </c>
      <c r="U81" s="198">
        <v>14.36</v>
      </c>
      <c r="V81" s="198">
        <v>0</v>
      </c>
      <c r="W81" s="198">
        <v>0</v>
      </c>
      <c r="X81" s="198">
        <v>6.17</v>
      </c>
      <c r="Y81" s="198">
        <v>56.48</v>
      </c>
      <c r="Z81" s="198">
        <v>2.98</v>
      </c>
      <c r="AA81" s="198">
        <v>0.99</v>
      </c>
      <c r="AB81" s="198">
        <v>0</v>
      </c>
      <c r="AC81" s="198">
        <v>11.67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29.57</v>
      </c>
      <c r="AJ81" s="198">
        <v>0</v>
      </c>
      <c r="AK81" s="198">
        <v>0</v>
      </c>
      <c r="AL81" s="198">
        <v>0</v>
      </c>
      <c r="AM81" s="198">
        <v>17.16</v>
      </c>
      <c r="AN81" s="198">
        <v>0</v>
      </c>
      <c r="AO81" s="198">
        <v>129.47999999999999</v>
      </c>
      <c r="AP81" s="198">
        <v>0</v>
      </c>
    </row>
    <row r="82" spans="1:42">
      <c r="A82" t="s">
        <v>124</v>
      </c>
      <c r="B82" s="198">
        <v>0</v>
      </c>
      <c r="C82" s="198">
        <v>11.28</v>
      </c>
      <c r="D82" s="198">
        <v>0</v>
      </c>
      <c r="E82" s="198">
        <v>0</v>
      </c>
      <c r="F82" s="198">
        <v>17.649999999999999</v>
      </c>
      <c r="G82" s="198">
        <v>0</v>
      </c>
      <c r="H82" s="198">
        <v>0</v>
      </c>
      <c r="I82" s="198">
        <v>22.55</v>
      </c>
      <c r="J82" s="198">
        <v>0</v>
      </c>
      <c r="K82" s="198">
        <v>7.16</v>
      </c>
      <c r="L82" s="198">
        <v>0</v>
      </c>
      <c r="M82" s="198">
        <v>0</v>
      </c>
      <c r="N82" s="198">
        <v>1.31</v>
      </c>
      <c r="O82" s="198">
        <v>2.19</v>
      </c>
      <c r="P82" s="198">
        <v>2.2400000000000002</v>
      </c>
      <c r="Q82" s="198">
        <v>0.24</v>
      </c>
      <c r="R82" s="198">
        <v>0.47</v>
      </c>
      <c r="S82" s="198">
        <v>0.28999999999999998</v>
      </c>
      <c r="T82" s="198">
        <v>0</v>
      </c>
      <c r="U82" s="198">
        <v>14.36</v>
      </c>
      <c r="V82" s="198">
        <v>0</v>
      </c>
      <c r="W82" s="198">
        <v>0</v>
      </c>
      <c r="X82" s="198">
        <v>6.17</v>
      </c>
      <c r="Y82" s="198">
        <v>56.48</v>
      </c>
      <c r="Z82" s="198">
        <v>2.98</v>
      </c>
      <c r="AA82" s="198">
        <v>0.99</v>
      </c>
      <c r="AB82" s="198">
        <v>0</v>
      </c>
      <c r="AC82" s="198">
        <v>11.67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29.57</v>
      </c>
      <c r="AJ82" s="198">
        <v>0</v>
      </c>
      <c r="AK82" s="198">
        <v>0</v>
      </c>
      <c r="AL82" s="198">
        <v>0</v>
      </c>
      <c r="AM82" s="198">
        <v>17.16</v>
      </c>
      <c r="AN82" s="198">
        <v>0</v>
      </c>
      <c r="AO82" s="198">
        <v>129.47999999999999</v>
      </c>
      <c r="AP82" s="198">
        <v>0</v>
      </c>
    </row>
    <row r="83" spans="1:42">
      <c r="A83" t="s">
        <v>125</v>
      </c>
      <c r="B83" s="198">
        <v>0</v>
      </c>
      <c r="C83" s="198">
        <v>11.28</v>
      </c>
      <c r="D83" s="198">
        <v>0</v>
      </c>
      <c r="E83" s="198">
        <v>0</v>
      </c>
      <c r="F83" s="198">
        <v>17.649999999999999</v>
      </c>
      <c r="G83" s="198">
        <v>0</v>
      </c>
      <c r="H83" s="198">
        <v>0</v>
      </c>
      <c r="I83" s="198">
        <v>22.55</v>
      </c>
      <c r="J83" s="198">
        <v>0</v>
      </c>
      <c r="K83" s="198">
        <v>7.16</v>
      </c>
      <c r="L83" s="198">
        <v>0</v>
      </c>
      <c r="M83" s="198">
        <v>0</v>
      </c>
      <c r="N83" s="198">
        <v>1.31</v>
      </c>
      <c r="O83" s="198">
        <v>2.19</v>
      </c>
      <c r="P83" s="198">
        <v>2.2400000000000002</v>
      </c>
      <c r="Q83" s="198">
        <v>0.24</v>
      </c>
      <c r="R83" s="198">
        <v>0.47</v>
      </c>
      <c r="S83" s="198">
        <v>0.28999999999999998</v>
      </c>
      <c r="T83" s="198">
        <v>0</v>
      </c>
      <c r="U83" s="198">
        <v>14.36</v>
      </c>
      <c r="V83" s="198">
        <v>0</v>
      </c>
      <c r="W83" s="198">
        <v>0</v>
      </c>
      <c r="X83" s="198">
        <v>6.17</v>
      </c>
      <c r="Y83" s="198">
        <v>56.48</v>
      </c>
      <c r="Z83" s="198">
        <v>2.98</v>
      </c>
      <c r="AA83" s="198">
        <v>0.99</v>
      </c>
      <c r="AB83" s="198">
        <v>0</v>
      </c>
      <c r="AC83" s="198">
        <v>11.67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29.57</v>
      </c>
      <c r="AJ83" s="198">
        <v>0</v>
      </c>
      <c r="AK83" s="198">
        <v>0</v>
      </c>
      <c r="AL83" s="198">
        <v>0</v>
      </c>
      <c r="AM83" s="198">
        <v>17.16</v>
      </c>
      <c r="AN83" s="198">
        <v>0</v>
      </c>
      <c r="AO83" s="198">
        <v>129.47999999999999</v>
      </c>
      <c r="AP83" s="198">
        <v>0</v>
      </c>
    </row>
    <row r="84" spans="1:42">
      <c r="A84" t="s">
        <v>126</v>
      </c>
      <c r="B84" s="198">
        <v>0</v>
      </c>
      <c r="C84" s="198">
        <v>11.28</v>
      </c>
      <c r="D84" s="198">
        <v>0</v>
      </c>
      <c r="E84" s="198">
        <v>0</v>
      </c>
      <c r="F84" s="198">
        <v>17.649999999999999</v>
      </c>
      <c r="G84" s="198">
        <v>0</v>
      </c>
      <c r="H84" s="198">
        <v>0</v>
      </c>
      <c r="I84" s="198">
        <v>22.55</v>
      </c>
      <c r="J84" s="198">
        <v>0</v>
      </c>
      <c r="K84" s="198">
        <v>7.16</v>
      </c>
      <c r="L84" s="198">
        <v>54.62</v>
      </c>
      <c r="M84" s="198">
        <v>0</v>
      </c>
      <c r="N84" s="198">
        <v>1.31</v>
      </c>
      <c r="O84" s="198">
        <v>2.19</v>
      </c>
      <c r="P84" s="198">
        <v>2.2400000000000002</v>
      </c>
      <c r="Q84" s="198">
        <v>5.54</v>
      </c>
      <c r="R84" s="198">
        <v>10.77</v>
      </c>
      <c r="S84" s="198">
        <v>6.7</v>
      </c>
      <c r="T84" s="198">
        <v>0</v>
      </c>
      <c r="U84" s="198">
        <v>14.36</v>
      </c>
      <c r="V84" s="198">
        <v>0</v>
      </c>
      <c r="W84" s="198">
        <v>0</v>
      </c>
      <c r="X84" s="198">
        <v>6.17</v>
      </c>
      <c r="Y84" s="198">
        <v>56.48</v>
      </c>
      <c r="Z84" s="198">
        <v>2.98</v>
      </c>
      <c r="AA84" s="198">
        <v>0.99</v>
      </c>
      <c r="AB84" s="198">
        <v>0</v>
      </c>
      <c r="AC84" s="198">
        <v>11.67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29.57</v>
      </c>
      <c r="AJ84" s="198">
        <v>0</v>
      </c>
      <c r="AK84" s="198">
        <v>0</v>
      </c>
      <c r="AL84" s="198">
        <v>0</v>
      </c>
      <c r="AM84" s="198">
        <v>17.16</v>
      </c>
      <c r="AN84" s="198">
        <v>0</v>
      </c>
      <c r="AO84" s="198">
        <v>129.47999999999999</v>
      </c>
      <c r="AP84" s="198">
        <v>0</v>
      </c>
    </row>
    <row r="85" spans="1:42">
      <c r="A85" t="s">
        <v>127</v>
      </c>
      <c r="B85" s="198">
        <v>0</v>
      </c>
      <c r="C85" s="198">
        <v>11.28</v>
      </c>
      <c r="D85" s="198">
        <v>0</v>
      </c>
      <c r="E85" s="198">
        <v>0</v>
      </c>
      <c r="F85" s="198">
        <v>17.649999999999999</v>
      </c>
      <c r="G85" s="198">
        <v>0</v>
      </c>
      <c r="H85" s="198">
        <v>0</v>
      </c>
      <c r="I85" s="198">
        <v>22.55</v>
      </c>
      <c r="J85" s="198">
        <v>0</v>
      </c>
      <c r="K85" s="198">
        <v>17.71</v>
      </c>
      <c r="L85" s="198">
        <v>54.62</v>
      </c>
      <c r="M85" s="198">
        <v>0</v>
      </c>
      <c r="N85" s="198">
        <v>1.31</v>
      </c>
      <c r="O85" s="198">
        <v>2.19</v>
      </c>
      <c r="P85" s="198">
        <v>2.2400000000000002</v>
      </c>
      <c r="Q85" s="198">
        <v>5.54</v>
      </c>
      <c r="R85" s="198">
        <v>10.77</v>
      </c>
      <c r="S85" s="198">
        <v>6.7</v>
      </c>
      <c r="T85" s="198">
        <v>0</v>
      </c>
      <c r="U85" s="198">
        <v>14.36</v>
      </c>
      <c r="V85" s="198">
        <v>0</v>
      </c>
      <c r="W85" s="198">
        <v>0</v>
      </c>
      <c r="X85" s="198">
        <v>6.17</v>
      </c>
      <c r="Y85" s="198">
        <v>56.48</v>
      </c>
      <c r="Z85" s="198">
        <v>2.98</v>
      </c>
      <c r="AA85" s="198">
        <v>0.99</v>
      </c>
      <c r="AB85" s="198">
        <v>0</v>
      </c>
      <c r="AC85" s="198">
        <v>11.67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29.57</v>
      </c>
      <c r="AJ85" s="198">
        <v>0</v>
      </c>
      <c r="AK85" s="198">
        <v>0</v>
      </c>
      <c r="AL85" s="198">
        <v>0</v>
      </c>
      <c r="AM85" s="198">
        <v>17.16</v>
      </c>
      <c r="AN85" s="198">
        <v>0</v>
      </c>
      <c r="AO85" s="198">
        <v>129.47999999999999</v>
      </c>
      <c r="AP85" s="198">
        <v>0</v>
      </c>
    </row>
    <row r="86" spans="1:42">
      <c r="A86" t="s">
        <v>128</v>
      </c>
      <c r="B86" s="198">
        <v>0</v>
      </c>
      <c r="C86" s="198">
        <v>11.28</v>
      </c>
      <c r="D86" s="198">
        <v>0</v>
      </c>
      <c r="E86" s="198">
        <v>0</v>
      </c>
      <c r="F86" s="198">
        <v>17.649999999999999</v>
      </c>
      <c r="G86" s="198">
        <v>0</v>
      </c>
      <c r="H86" s="198">
        <v>0</v>
      </c>
      <c r="I86" s="198">
        <v>22.55</v>
      </c>
      <c r="J86" s="198">
        <v>0</v>
      </c>
      <c r="K86" s="198">
        <v>55.02</v>
      </c>
      <c r="L86" s="198">
        <v>54.62</v>
      </c>
      <c r="M86" s="198">
        <v>0</v>
      </c>
      <c r="N86" s="198">
        <v>1.31</v>
      </c>
      <c r="O86" s="198">
        <v>2.19</v>
      </c>
      <c r="P86" s="198">
        <v>2.2400000000000002</v>
      </c>
      <c r="Q86" s="198">
        <v>5.54</v>
      </c>
      <c r="R86" s="198">
        <v>10.77</v>
      </c>
      <c r="S86" s="198">
        <v>6.7</v>
      </c>
      <c r="T86" s="198">
        <v>0</v>
      </c>
      <c r="U86" s="198">
        <v>14.36</v>
      </c>
      <c r="V86" s="198">
        <v>0</v>
      </c>
      <c r="W86" s="198">
        <v>0</v>
      </c>
      <c r="X86" s="198">
        <v>6.17</v>
      </c>
      <c r="Y86" s="198">
        <v>56.48</v>
      </c>
      <c r="Z86" s="198">
        <v>2.98</v>
      </c>
      <c r="AA86" s="198">
        <v>0</v>
      </c>
      <c r="AB86" s="198">
        <v>0</v>
      </c>
      <c r="AC86" s="198">
        <v>11.67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29.57</v>
      </c>
      <c r="AJ86" s="198">
        <v>0</v>
      </c>
      <c r="AK86" s="198">
        <v>0</v>
      </c>
      <c r="AL86" s="198">
        <v>0</v>
      </c>
      <c r="AM86" s="198">
        <v>17.16</v>
      </c>
      <c r="AN86" s="198">
        <v>0</v>
      </c>
      <c r="AO86" s="198">
        <v>129.47999999999999</v>
      </c>
      <c r="AP86" s="198">
        <v>0</v>
      </c>
    </row>
    <row r="87" spans="1:42">
      <c r="A87" t="s">
        <v>129</v>
      </c>
      <c r="B87" s="198">
        <v>0</v>
      </c>
      <c r="C87" s="198">
        <v>11.31</v>
      </c>
      <c r="D87" s="198">
        <v>0</v>
      </c>
      <c r="E87" s="198">
        <v>0</v>
      </c>
      <c r="F87" s="198">
        <v>17.649999999999999</v>
      </c>
      <c r="G87" s="198">
        <v>0</v>
      </c>
      <c r="H87" s="198">
        <v>0</v>
      </c>
      <c r="I87" s="198">
        <v>22.55</v>
      </c>
      <c r="J87" s="198">
        <v>0</v>
      </c>
      <c r="K87" s="198">
        <v>35.700000000000003</v>
      </c>
      <c r="L87" s="198">
        <v>54.62</v>
      </c>
      <c r="M87" s="198">
        <v>0</v>
      </c>
      <c r="N87" s="198">
        <v>1.31</v>
      </c>
      <c r="O87" s="198">
        <v>2.19</v>
      </c>
      <c r="P87" s="198">
        <v>2.2400000000000002</v>
      </c>
      <c r="Q87" s="198">
        <v>3.63</v>
      </c>
      <c r="R87" s="198">
        <v>7.05</v>
      </c>
      <c r="S87" s="198">
        <v>3.83</v>
      </c>
      <c r="T87" s="198">
        <v>0</v>
      </c>
      <c r="U87" s="198">
        <v>14.36</v>
      </c>
      <c r="V87" s="198">
        <v>0</v>
      </c>
      <c r="W87" s="198">
        <v>0</v>
      </c>
      <c r="X87" s="198">
        <v>1.63</v>
      </c>
      <c r="Y87" s="198">
        <v>56.48</v>
      </c>
      <c r="Z87" s="198">
        <v>2.98</v>
      </c>
      <c r="AA87" s="198">
        <v>1</v>
      </c>
      <c r="AB87" s="198">
        <v>0</v>
      </c>
      <c r="AC87" s="198">
        <v>11.67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29.57</v>
      </c>
      <c r="AJ87" s="198">
        <v>0</v>
      </c>
      <c r="AK87" s="198">
        <v>0</v>
      </c>
      <c r="AL87" s="198">
        <v>0</v>
      </c>
      <c r="AM87" s="198">
        <v>17.16</v>
      </c>
      <c r="AN87" s="198">
        <v>0</v>
      </c>
      <c r="AO87" s="198">
        <v>129.47999999999999</v>
      </c>
      <c r="AP87" s="198">
        <v>0</v>
      </c>
    </row>
    <row r="88" spans="1:42">
      <c r="A88" t="s">
        <v>130</v>
      </c>
      <c r="B88" s="198">
        <v>0</v>
      </c>
      <c r="C88" s="198">
        <v>11.31</v>
      </c>
      <c r="D88" s="198">
        <v>0</v>
      </c>
      <c r="E88" s="198">
        <v>0</v>
      </c>
      <c r="F88" s="198">
        <v>17.649999999999999</v>
      </c>
      <c r="G88" s="198">
        <v>0</v>
      </c>
      <c r="H88" s="198">
        <v>0</v>
      </c>
      <c r="I88" s="198">
        <v>22.55</v>
      </c>
      <c r="J88" s="198">
        <v>0</v>
      </c>
      <c r="K88" s="198">
        <v>55.6</v>
      </c>
      <c r="L88" s="198">
        <v>54.62</v>
      </c>
      <c r="M88" s="198">
        <v>0</v>
      </c>
      <c r="N88" s="198">
        <v>1.31</v>
      </c>
      <c r="O88" s="198">
        <v>2.19</v>
      </c>
      <c r="P88" s="198">
        <v>2.2400000000000002</v>
      </c>
      <c r="Q88" s="198">
        <v>3.63</v>
      </c>
      <c r="R88" s="198">
        <v>6.94</v>
      </c>
      <c r="S88" s="198">
        <v>3.83</v>
      </c>
      <c r="T88" s="198">
        <v>0</v>
      </c>
      <c r="U88" s="198">
        <v>14.36</v>
      </c>
      <c r="V88" s="198">
        <v>0</v>
      </c>
      <c r="W88" s="198">
        <v>0</v>
      </c>
      <c r="X88" s="198">
        <v>1.63</v>
      </c>
      <c r="Y88" s="198">
        <v>56.48</v>
      </c>
      <c r="Z88" s="198">
        <v>2.98</v>
      </c>
      <c r="AA88" s="198">
        <v>1</v>
      </c>
      <c r="AB88" s="198">
        <v>0</v>
      </c>
      <c r="AC88" s="198">
        <v>11.67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29.57</v>
      </c>
      <c r="AJ88" s="198">
        <v>0</v>
      </c>
      <c r="AK88" s="198">
        <v>0</v>
      </c>
      <c r="AL88" s="198">
        <v>0</v>
      </c>
      <c r="AM88" s="198">
        <v>17.16</v>
      </c>
      <c r="AN88" s="198">
        <v>0</v>
      </c>
      <c r="AO88" s="198">
        <v>129.47999999999999</v>
      </c>
      <c r="AP88" s="198">
        <v>0</v>
      </c>
    </row>
    <row r="89" spans="1:42">
      <c r="A89" t="s">
        <v>131</v>
      </c>
      <c r="B89" s="198">
        <v>0</v>
      </c>
      <c r="C89" s="198">
        <v>11.31</v>
      </c>
      <c r="D89" s="198">
        <v>0</v>
      </c>
      <c r="E89" s="198">
        <v>0</v>
      </c>
      <c r="F89" s="198">
        <v>17.649999999999999</v>
      </c>
      <c r="G89" s="198">
        <v>0</v>
      </c>
      <c r="H89" s="198">
        <v>0</v>
      </c>
      <c r="I89" s="198">
        <v>22.55</v>
      </c>
      <c r="J89" s="198">
        <v>0</v>
      </c>
      <c r="K89" s="198">
        <v>75.489999999999995</v>
      </c>
      <c r="L89" s="198">
        <v>54.62</v>
      </c>
      <c r="M89" s="198">
        <v>0</v>
      </c>
      <c r="N89" s="198">
        <v>1.31</v>
      </c>
      <c r="O89" s="198">
        <v>2.19</v>
      </c>
      <c r="P89" s="198">
        <v>2.2400000000000002</v>
      </c>
      <c r="Q89" s="198">
        <v>3.63</v>
      </c>
      <c r="R89" s="198">
        <v>6.94</v>
      </c>
      <c r="S89" s="198">
        <v>3.83</v>
      </c>
      <c r="T89" s="198">
        <v>0</v>
      </c>
      <c r="U89" s="198">
        <v>14.36</v>
      </c>
      <c r="V89" s="198">
        <v>0</v>
      </c>
      <c r="W89" s="198">
        <v>0</v>
      </c>
      <c r="X89" s="198">
        <v>1.63</v>
      </c>
      <c r="Y89" s="198">
        <v>56.48</v>
      </c>
      <c r="Z89" s="198">
        <v>2.98</v>
      </c>
      <c r="AA89" s="198">
        <v>13.34</v>
      </c>
      <c r="AB89" s="198">
        <v>0</v>
      </c>
      <c r="AC89" s="198">
        <v>11.67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29.57</v>
      </c>
      <c r="AJ89" s="198">
        <v>0</v>
      </c>
      <c r="AK89" s="198">
        <v>0</v>
      </c>
      <c r="AL89" s="198">
        <v>0</v>
      </c>
      <c r="AM89" s="198">
        <v>17.16</v>
      </c>
      <c r="AN89" s="198">
        <v>0</v>
      </c>
      <c r="AO89" s="198">
        <v>129.47999999999999</v>
      </c>
      <c r="AP89" s="198">
        <v>0</v>
      </c>
    </row>
    <row r="90" spans="1:42">
      <c r="A90" t="s">
        <v>132</v>
      </c>
      <c r="B90" s="198">
        <v>0</v>
      </c>
      <c r="C90" s="198">
        <v>11.31</v>
      </c>
      <c r="D90" s="198">
        <v>0</v>
      </c>
      <c r="E90" s="198">
        <v>0</v>
      </c>
      <c r="F90" s="198">
        <v>17.649999999999999</v>
      </c>
      <c r="G90" s="198">
        <v>0</v>
      </c>
      <c r="H90" s="198">
        <v>0</v>
      </c>
      <c r="I90" s="198">
        <v>22.55</v>
      </c>
      <c r="J90" s="198">
        <v>0</v>
      </c>
      <c r="K90" s="198">
        <v>80.47</v>
      </c>
      <c r="L90" s="198">
        <v>54.62</v>
      </c>
      <c r="M90" s="198">
        <v>0</v>
      </c>
      <c r="N90" s="198">
        <v>1.31</v>
      </c>
      <c r="O90" s="198">
        <v>2.19</v>
      </c>
      <c r="P90" s="198">
        <v>2.2400000000000002</v>
      </c>
      <c r="Q90" s="198">
        <v>3.63</v>
      </c>
      <c r="R90" s="198">
        <v>6.94</v>
      </c>
      <c r="S90" s="198">
        <v>3.83</v>
      </c>
      <c r="T90" s="198">
        <v>0</v>
      </c>
      <c r="U90" s="198">
        <v>14.36</v>
      </c>
      <c r="V90" s="198">
        <v>0</v>
      </c>
      <c r="W90" s="198">
        <v>0</v>
      </c>
      <c r="X90" s="198">
        <v>1.63</v>
      </c>
      <c r="Y90" s="198">
        <v>56.48</v>
      </c>
      <c r="Z90" s="198">
        <v>2.98</v>
      </c>
      <c r="AA90" s="198">
        <v>13.34</v>
      </c>
      <c r="AB90" s="198">
        <v>0</v>
      </c>
      <c r="AC90" s="198">
        <v>11.67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29.57</v>
      </c>
      <c r="AJ90" s="198">
        <v>0</v>
      </c>
      <c r="AK90" s="198">
        <v>0</v>
      </c>
      <c r="AL90" s="198">
        <v>0</v>
      </c>
      <c r="AM90" s="198">
        <v>17.16</v>
      </c>
      <c r="AN90" s="198">
        <v>0</v>
      </c>
      <c r="AO90" s="198">
        <v>129.47999999999999</v>
      </c>
      <c r="AP90" s="198">
        <v>0</v>
      </c>
    </row>
    <row r="91" spans="1:42">
      <c r="A91" t="s">
        <v>133</v>
      </c>
      <c r="B91" s="198">
        <v>0</v>
      </c>
      <c r="C91" s="198">
        <v>11.34</v>
      </c>
      <c r="D91" s="198">
        <v>0</v>
      </c>
      <c r="E91" s="198">
        <v>0</v>
      </c>
      <c r="F91" s="198">
        <v>17.649999999999999</v>
      </c>
      <c r="G91" s="198">
        <v>0</v>
      </c>
      <c r="H91" s="198">
        <v>0</v>
      </c>
      <c r="I91" s="198">
        <v>23.11</v>
      </c>
      <c r="J91" s="198">
        <v>0</v>
      </c>
      <c r="K91" s="198">
        <v>75.489999999999995</v>
      </c>
      <c r="L91" s="198">
        <v>54.62</v>
      </c>
      <c r="M91" s="198">
        <v>0</v>
      </c>
      <c r="N91" s="198">
        <v>1.31</v>
      </c>
      <c r="O91" s="198">
        <v>2.19</v>
      </c>
      <c r="P91" s="198">
        <v>2.2400000000000002</v>
      </c>
      <c r="Q91" s="198">
        <v>3.63</v>
      </c>
      <c r="R91" s="198">
        <v>6.94</v>
      </c>
      <c r="S91" s="198">
        <v>3.83</v>
      </c>
      <c r="T91" s="198">
        <v>0</v>
      </c>
      <c r="U91" s="198">
        <v>14.36</v>
      </c>
      <c r="V91" s="198">
        <v>0</v>
      </c>
      <c r="W91" s="198">
        <v>0</v>
      </c>
      <c r="X91" s="198">
        <v>1.63</v>
      </c>
      <c r="Y91" s="198">
        <v>56.48</v>
      </c>
      <c r="Z91" s="198">
        <v>2.98</v>
      </c>
      <c r="AA91" s="198">
        <v>13.34</v>
      </c>
      <c r="AB91" s="198">
        <v>0</v>
      </c>
      <c r="AC91" s="198">
        <v>11.67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29.57</v>
      </c>
      <c r="AJ91" s="198">
        <v>0</v>
      </c>
      <c r="AK91" s="198">
        <v>0</v>
      </c>
      <c r="AL91" s="198">
        <v>0</v>
      </c>
      <c r="AM91" s="198">
        <v>17.16</v>
      </c>
      <c r="AN91" s="198">
        <v>0</v>
      </c>
      <c r="AO91" s="198">
        <v>129.47999999999999</v>
      </c>
      <c r="AP91" s="198">
        <v>0</v>
      </c>
    </row>
    <row r="92" spans="1:42">
      <c r="A92" t="s">
        <v>134</v>
      </c>
      <c r="B92" s="198">
        <v>0</v>
      </c>
      <c r="C92" s="198">
        <v>11.34</v>
      </c>
      <c r="D92" s="198">
        <v>0</v>
      </c>
      <c r="E92" s="198">
        <v>0</v>
      </c>
      <c r="F92" s="198">
        <v>17.649999999999999</v>
      </c>
      <c r="G92" s="198">
        <v>0</v>
      </c>
      <c r="H92" s="198">
        <v>0</v>
      </c>
      <c r="I92" s="198">
        <v>23.11</v>
      </c>
      <c r="J92" s="198">
        <v>0</v>
      </c>
      <c r="K92" s="198">
        <v>75.489999999999995</v>
      </c>
      <c r="L92" s="198">
        <v>54.62</v>
      </c>
      <c r="M92" s="198">
        <v>0</v>
      </c>
      <c r="N92" s="198">
        <v>1.31</v>
      </c>
      <c r="O92" s="198">
        <v>2.19</v>
      </c>
      <c r="P92" s="198">
        <v>2.2400000000000002</v>
      </c>
      <c r="Q92" s="198">
        <v>3.63</v>
      </c>
      <c r="R92" s="198">
        <v>6.94</v>
      </c>
      <c r="S92" s="198">
        <v>3.83</v>
      </c>
      <c r="T92" s="198">
        <v>0</v>
      </c>
      <c r="U92" s="198">
        <v>14.36</v>
      </c>
      <c r="V92" s="198">
        <v>0</v>
      </c>
      <c r="W92" s="198">
        <v>0</v>
      </c>
      <c r="X92" s="198">
        <v>1.63</v>
      </c>
      <c r="Y92" s="198">
        <v>56.48</v>
      </c>
      <c r="Z92" s="198">
        <v>2.98</v>
      </c>
      <c r="AA92" s="198">
        <v>13.34</v>
      </c>
      <c r="AB92" s="198">
        <v>0</v>
      </c>
      <c r="AC92" s="198">
        <v>11.32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29.57</v>
      </c>
      <c r="AJ92" s="198">
        <v>0</v>
      </c>
      <c r="AK92" s="198">
        <v>0</v>
      </c>
      <c r="AL92" s="198">
        <v>0</v>
      </c>
      <c r="AM92" s="198">
        <v>17.16</v>
      </c>
      <c r="AN92" s="198">
        <v>0</v>
      </c>
      <c r="AO92" s="198">
        <v>129.47999999999999</v>
      </c>
      <c r="AP92" s="198">
        <v>0</v>
      </c>
    </row>
    <row r="93" spans="1:42">
      <c r="A93" t="s">
        <v>135</v>
      </c>
      <c r="B93" s="198">
        <v>0</v>
      </c>
      <c r="C93" s="198">
        <v>11.34</v>
      </c>
      <c r="D93" s="198">
        <v>0</v>
      </c>
      <c r="E93" s="198">
        <v>0</v>
      </c>
      <c r="F93" s="198">
        <v>17.649999999999999</v>
      </c>
      <c r="G93" s="198">
        <v>0</v>
      </c>
      <c r="H93" s="198">
        <v>0</v>
      </c>
      <c r="I93" s="198">
        <v>23.11</v>
      </c>
      <c r="J93" s="198">
        <v>0</v>
      </c>
      <c r="K93" s="198">
        <v>95.39</v>
      </c>
      <c r="L93" s="198">
        <v>54.62</v>
      </c>
      <c r="M93" s="198">
        <v>0</v>
      </c>
      <c r="N93" s="198">
        <v>1.31</v>
      </c>
      <c r="O93" s="198">
        <v>2.19</v>
      </c>
      <c r="P93" s="198">
        <v>2.2400000000000002</v>
      </c>
      <c r="Q93" s="198">
        <v>3.63</v>
      </c>
      <c r="R93" s="198">
        <v>6.94</v>
      </c>
      <c r="S93" s="198">
        <v>3.83</v>
      </c>
      <c r="T93" s="198">
        <v>0</v>
      </c>
      <c r="U93" s="198">
        <v>14.36</v>
      </c>
      <c r="V93" s="198">
        <v>0</v>
      </c>
      <c r="W93" s="198">
        <v>0</v>
      </c>
      <c r="X93" s="198">
        <v>1.63</v>
      </c>
      <c r="Y93" s="198">
        <v>56.48</v>
      </c>
      <c r="Z93" s="198">
        <v>2.98</v>
      </c>
      <c r="AA93" s="198">
        <v>13.34</v>
      </c>
      <c r="AB93" s="198">
        <v>0</v>
      </c>
      <c r="AC93" s="198">
        <v>11.32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29.57</v>
      </c>
      <c r="AJ93" s="198">
        <v>0</v>
      </c>
      <c r="AK93" s="198">
        <v>0</v>
      </c>
      <c r="AL93" s="198">
        <v>0</v>
      </c>
      <c r="AM93" s="198">
        <v>17.16</v>
      </c>
      <c r="AN93" s="198">
        <v>0</v>
      </c>
      <c r="AO93" s="198">
        <v>129.47999999999999</v>
      </c>
      <c r="AP93" s="198">
        <v>0</v>
      </c>
    </row>
    <row r="94" spans="1:42">
      <c r="A94" t="s">
        <v>136</v>
      </c>
      <c r="B94" s="198">
        <v>0</v>
      </c>
      <c r="C94" s="198">
        <v>11.34</v>
      </c>
      <c r="D94" s="198">
        <v>0</v>
      </c>
      <c r="E94" s="198">
        <v>0</v>
      </c>
      <c r="F94" s="198">
        <v>17.649999999999999</v>
      </c>
      <c r="G94" s="198">
        <v>0</v>
      </c>
      <c r="H94" s="198">
        <v>0</v>
      </c>
      <c r="I94" s="198">
        <v>23.11</v>
      </c>
      <c r="J94" s="198">
        <v>0</v>
      </c>
      <c r="K94" s="198">
        <v>85.44</v>
      </c>
      <c r="L94" s="198">
        <v>54.62</v>
      </c>
      <c r="M94" s="198">
        <v>0</v>
      </c>
      <c r="N94" s="198">
        <v>1.31</v>
      </c>
      <c r="O94" s="198">
        <v>2.19</v>
      </c>
      <c r="P94" s="198">
        <v>2.2400000000000002</v>
      </c>
      <c r="Q94" s="198">
        <v>3.63</v>
      </c>
      <c r="R94" s="198">
        <v>6.17</v>
      </c>
      <c r="S94" s="198">
        <v>3.83</v>
      </c>
      <c r="T94" s="198">
        <v>0</v>
      </c>
      <c r="U94" s="198">
        <v>14.36</v>
      </c>
      <c r="V94" s="198">
        <v>0</v>
      </c>
      <c r="W94" s="198">
        <v>0</v>
      </c>
      <c r="X94" s="198">
        <v>1.63</v>
      </c>
      <c r="Y94" s="198">
        <v>56.48</v>
      </c>
      <c r="Z94" s="198">
        <v>2.98</v>
      </c>
      <c r="AA94" s="198">
        <v>0.99</v>
      </c>
      <c r="AB94" s="198">
        <v>0</v>
      </c>
      <c r="AC94" s="198">
        <v>11.32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29.57</v>
      </c>
      <c r="AJ94" s="198">
        <v>0</v>
      </c>
      <c r="AK94" s="198">
        <v>0</v>
      </c>
      <c r="AL94" s="198">
        <v>0</v>
      </c>
      <c r="AM94" s="198">
        <v>17.16</v>
      </c>
      <c r="AN94" s="198">
        <v>0</v>
      </c>
      <c r="AO94" s="198">
        <v>129.47999999999999</v>
      </c>
      <c r="AP94" s="198">
        <v>0</v>
      </c>
    </row>
    <row r="95" spans="1:42">
      <c r="A95" t="s">
        <v>137</v>
      </c>
      <c r="B95" s="198">
        <v>0</v>
      </c>
      <c r="C95" s="198">
        <v>11.34</v>
      </c>
      <c r="D95" s="198">
        <v>0</v>
      </c>
      <c r="E95" s="198">
        <v>0</v>
      </c>
      <c r="F95" s="198">
        <v>17.649999999999999</v>
      </c>
      <c r="G95" s="198">
        <v>0</v>
      </c>
      <c r="H95" s="198">
        <v>0</v>
      </c>
      <c r="I95" s="198">
        <v>23.11</v>
      </c>
      <c r="J95" s="198">
        <v>0</v>
      </c>
      <c r="K95" s="198">
        <v>71.64</v>
      </c>
      <c r="L95" s="198">
        <v>54.62</v>
      </c>
      <c r="M95" s="198">
        <v>0</v>
      </c>
      <c r="N95" s="198">
        <v>1.31</v>
      </c>
      <c r="O95" s="198">
        <v>2.19</v>
      </c>
      <c r="P95" s="198">
        <v>2.2400000000000002</v>
      </c>
      <c r="Q95" s="198">
        <v>3.63</v>
      </c>
      <c r="R95" s="198">
        <v>6.17</v>
      </c>
      <c r="S95" s="198">
        <v>3.25</v>
      </c>
      <c r="T95" s="198">
        <v>0</v>
      </c>
      <c r="U95" s="198">
        <v>14.36</v>
      </c>
      <c r="V95" s="198">
        <v>0</v>
      </c>
      <c r="W95" s="198">
        <v>0</v>
      </c>
      <c r="X95" s="198">
        <v>1.63</v>
      </c>
      <c r="Y95" s="198">
        <v>56.48</v>
      </c>
      <c r="Z95" s="198">
        <v>2.98</v>
      </c>
      <c r="AA95" s="198">
        <v>13.34</v>
      </c>
      <c r="AB95" s="198">
        <v>0</v>
      </c>
      <c r="AC95" s="198">
        <v>11.32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29.57</v>
      </c>
      <c r="AJ95" s="198">
        <v>0</v>
      </c>
      <c r="AK95" s="198">
        <v>0</v>
      </c>
      <c r="AL95" s="198">
        <v>0</v>
      </c>
      <c r="AM95" s="198">
        <v>17.16</v>
      </c>
      <c r="AN95" s="198">
        <v>0</v>
      </c>
      <c r="AO95" s="198">
        <v>129.47999999999999</v>
      </c>
      <c r="AP95" s="198">
        <v>0</v>
      </c>
    </row>
    <row r="96" spans="1:42">
      <c r="A96" t="s">
        <v>138</v>
      </c>
      <c r="B96" s="198">
        <v>0</v>
      </c>
      <c r="C96" s="198">
        <v>11.34</v>
      </c>
      <c r="D96" s="198">
        <v>0</v>
      </c>
      <c r="E96" s="198">
        <v>0</v>
      </c>
      <c r="F96" s="198">
        <v>17.649999999999999</v>
      </c>
      <c r="G96" s="198">
        <v>0</v>
      </c>
      <c r="H96" s="198">
        <v>0</v>
      </c>
      <c r="I96" s="198">
        <v>23.11</v>
      </c>
      <c r="J96" s="198">
        <v>0</v>
      </c>
      <c r="K96" s="198">
        <v>71.64</v>
      </c>
      <c r="L96" s="198">
        <v>54.62</v>
      </c>
      <c r="M96" s="198">
        <v>0</v>
      </c>
      <c r="N96" s="198">
        <v>1.31</v>
      </c>
      <c r="O96" s="198">
        <v>2.19</v>
      </c>
      <c r="P96" s="198">
        <v>2.2400000000000002</v>
      </c>
      <c r="Q96" s="198">
        <v>3.63</v>
      </c>
      <c r="R96" s="198">
        <v>5.46</v>
      </c>
      <c r="S96" s="198">
        <v>3.25</v>
      </c>
      <c r="T96" s="198">
        <v>0</v>
      </c>
      <c r="U96" s="198">
        <v>14.36</v>
      </c>
      <c r="V96" s="198">
        <v>0</v>
      </c>
      <c r="W96" s="198">
        <v>0</v>
      </c>
      <c r="X96" s="198">
        <v>1.63</v>
      </c>
      <c r="Y96" s="198">
        <v>56.48</v>
      </c>
      <c r="Z96" s="198">
        <v>2.98</v>
      </c>
      <c r="AA96" s="198">
        <v>13.34</v>
      </c>
      <c r="AB96" s="198">
        <v>0</v>
      </c>
      <c r="AC96" s="198">
        <v>11.32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29.57</v>
      </c>
      <c r="AJ96" s="198">
        <v>0</v>
      </c>
      <c r="AK96" s="198">
        <v>0</v>
      </c>
      <c r="AL96" s="198">
        <v>0</v>
      </c>
      <c r="AM96" s="198">
        <v>17.16</v>
      </c>
      <c r="AN96" s="198">
        <v>0</v>
      </c>
      <c r="AO96" s="198">
        <v>129.47999999999999</v>
      </c>
      <c r="AP96" s="198">
        <v>0</v>
      </c>
    </row>
    <row r="97" spans="1:42">
      <c r="A97" t="s">
        <v>139</v>
      </c>
      <c r="B97" s="198">
        <v>0</v>
      </c>
      <c r="C97" s="198">
        <v>11.34</v>
      </c>
      <c r="D97" s="198">
        <v>0</v>
      </c>
      <c r="E97" s="198">
        <v>0</v>
      </c>
      <c r="F97" s="198">
        <v>17.649999999999999</v>
      </c>
      <c r="G97" s="198">
        <v>0</v>
      </c>
      <c r="H97" s="198">
        <v>0</v>
      </c>
      <c r="I97" s="198">
        <v>23.11</v>
      </c>
      <c r="J97" s="198">
        <v>0</v>
      </c>
      <c r="K97" s="198">
        <v>71.64</v>
      </c>
      <c r="L97" s="198">
        <v>54.62</v>
      </c>
      <c r="M97" s="198">
        <v>0</v>
      </c>
      <c r="N97" s="198">
        <v>1.31</v>
      </c>
      <c r="O97" s="198">
        <v>2.19</v>
      </c>
      <c r="P97" s="198">
        <v>2.2400000000000002</v>
      </c>
      <c r="Q97" s="198">
        <v>3.63</v>
      </c>
      <c r="R97" s="198">
        <v>5.46</v>
      </c>
      <c r="S97" s="198">
        <v>3.25</v>
      </c>
      <c r="T97" s="198">
        <v>0</v>
      </c>
      <c r="U97" s="198">
        <v>14.36</v>
      </c>
      <c r="V97" s="198">
        <v>0</v>
      </c>
      <c r="W97" s="198">
        <v>0</v>
      </c>
      <c r="X97" s="198">
        <v>1.63</v>
      </c>
      <c r="Y97" s="198">
        <v>56.48</v>
      </c>
      <c r="Z97" s="198">
        <v>2.98</v>
      </c>
      <c r="AA97" s="198">
        <v>13.34</v>
      </c>
      <c r="AB97" s="198">
        <v>0</v>
      </c>
      <c r="AC97" s="198">
        <v>11.32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29.57</v>
      </c>
      <c r="AJ97" s="198">
        <v>0</v>
      </c>
      <c r="AK97" s="198">
        <v>0</v>
      </c>
      <c r="AL97" s="198">
        <v>0</v>
      </c>
      <c r="AM97" s="198">
        <v>17.16</v>
      </c>
      <c r="AN97" s="198">
        <v>0</v>
      </c>
      <c r="AO97" s="198">
        <v>129.47999999999999</v>
      </c>
      <c r="AP97" s="198">
        <v>0</v>
      </c>
    </row>
    <row r="98" spans="1:42">
      <c r="A98" t="s">
        <v>140</v>
      </c>
      <c r="B98" s="198">
        <v>0</v>
      </c>
      <c r="C98" s="198">
        <v>11.34</v>
      </c>
      <c r="D98" s="198">
        <v>0</v>
      </c>
      <c r="E98" s="198">
        <v>0</v>
      </c>
      <c r="F98" s="198">
        <v>17.649999999999999</v>
      </c>
      <c r="G98" s="198">
        <v>0</v>
      </c>
      <c r="H98" s="198">
        <v>0</v>
      </c>
      <c r="I98" s="198">
        <v>23.11</v>
      </c>
      <c r="J98" s="198">
        <v>0</v>
      </c>
      <c r="K98" s="198">
        <v>71.64</v>
      </c>
      <c r="L98" s="198">
        <v>54.62</v>
      </c>
      <c r="M98" s="198">
        <v>0</v>
      </c>
      <c r="N98" s="198">
        <v>1.31</v>
      </c>
      <c r="O98" s="198">
        <v>2.19</v>
      </c>
      <c r="P98" s="198">
        <v>2.2400000000000002</v>
      </c>
      <c r="Q98" s="198">
        <v>3.63</v>
      </c>
      <c r="R98" s="198">
        <v>5.46</v>
      </c>
      <c r="S98" s="198">
        <v>3.25</v>
      </c>
      <c r="T98" s="198">
        <v>0</v>
      </c>
      <c r="U98" s="198">
        <v>14.36</v>
      </c>
      <c r="V98" s="198">
        <v>0</v>
      </c>
      <c r="W98" s="198">
        <v>0</v>
      </c>
      <c r="X98" s="198">
        <v>1.63</v>
      </c>
      <c r="Y98" s="198">
        <v>56.48</v>
      </c>
      <c r="Z98" s="198">
        <v>2.98</v>
      </c>
      <c r="AA98" s="198">
        <v>13.34</v>
      </c>
      <c r="AB98" s="198">
        <v>0</v>
      </c>
      <c r="AC98" s="198">
        <v>11.32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29.57</v>
      </c>
      <c r="AJ98" s="198">
        <v>0</v>
      </c>
      <c r="AK98" s="198">
        <v>0</v>
      </c>
      <c r="AL98" s="198">
        <v>0</v>
      </c>
      <c r="AM98" s="198">
        <v>17.16</v>
      </c>
      <c r="AN98" s="198">
        <v>0</v>
      </c>
      <c r="AO98" s="198">
        <v>129.47999999999999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0.27064999999999978</v>
      </c>
      <c r="D99">
        <f t="shared" si="0"/>
        <v>0</v>
      </c>
      <c r="E99">
        <f t="shared" si="0"/>
        <v>0</v>
      </c>
      <c r="F99">
        <f t="shared" si="0"/>
        <v>0.42360000000000064</v>
      </c>
      <c r="G99">
        <f t="shared" si="0"/>
        <v>0</v>
      </c>
      <c r="H99">
        <f t="shared" si="0"/>
        <v>0</v>
      </c>
      <c r="I99">
        <f t="shared" si="0"/>
        <v>0.54547000000000023</v>
      </c>
      <c r="J99">
        <f t="shared" si="0"/>
        <v>0</v>
      </c>
      <c r="K99">
        <f t="shared" si="0"/>
        <v>1.1775849999999988</v>
      </c>
      <c r="L99">
        <f t="shared" si="0"/>
        <v>0.92951999999999824</v>
      </c>
      <c r="M99">
        <f t="shared" si="0"/>
        <v>0</v>
      </c>
      <c r="N99">
        <f t="shared" si="0"/>
        <v>3.1440000000000037E-2</v>
      </c>
      <c r="O99">
        <f t="shared" si="0"/>
        <v>5.2527499999999963E-2</v>
      </c>
      <c r="P99">
        <f t="shared" si="0"/>
        <v>5.3760000000000065E-2</v>
      </c>
      <c r="Q99">
        <f t="shared" si="0"/>
        <v>5.7844999999999987E-2</v>
      </c>
      <c r="R99">
        <f t="shared" si="0"/>
        <v>9.8525000000000112E-2</v>
      </c>
      <c r="S99">
        <f t="shared" si="0"/>
        <v>5.7810000000000042E-2</v>
      </c>
      <c r="T99">
        <f t="shared" si="0"/>
        <v>0</v>
      </c>
      <c r="U99">
        <f t="shared" si="0"/>
        <v>0.34463999999999961</v>
      </c>
      <c r="V99">
        <f t="shared" si="0"/>
        <v>0</v>
      </c>
      <c r="W99">
        <f t="shared" si="0"/>
        <v>0</v>
      </c>
      <c r="X99">
        <f t="shared" si="0"/>
        <v>7.0799999999999946E-2</v>
      </c>
      <c r="Y99">
        <f t="shared" si="0"/>
        <v>1.3555199999999976</v>
      </c>
      <c r="Z99">
        <f t="shared" si="0"/>
        <v>0.14693250000000035</v>
      </c>
      <c r="AA99">
        <f t="shared" si="0"/>
        <v>0.17565250000000016</v>
      </c>
      <c r="AB99">
        <f t="shared" si="0"/>
        <v>0</v>
      </c>
      <c r="AC99">
        <f t="shared" si="0"/>
        <v>0.27889999999999943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3.2624999999999998E-3</v>
      </c>
      <c r="AH99">
        <f t="shared" si="0"/>
        <v>2.4100000000000002E-3</v>
      </c>
      <c r="AI99">
        <f t="shared" si="0"/>
        <v>0.71412000000000042</v>
      </c>
      <c r="AJ99">
        <f t="shared" si="0"/>
        <v>0</v>
      </c>
      <c r="AK99">
        <f t="shared" si="0"/>
        <v>5.0000000000000001E-3</v>
      </c>
      <c r="AL99">
        <f t="shared" si="0"/>
        <v>0</v>
      </c>
      <c r="AM99">
        <f t="shared" si="0"/>
        <v>0.41184000000000059</v>
      </c>
      <c r="AN99">
        <f t="shared" si="0"/>
        <v>0</v>
      </c>
      <c r="AO99">
        <f t="shared" si="0"/>
        <v>3.0825599999999937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11.15</v>
      </c>
      <c r="AJ3" s="198">
        <v>0</v>
      </c>
      <c r="AK3" s="198">
        <v>0</v>
      </c>
      <c r="AL3" s="198">
        <v>0</v>
      </c>
      <c r="AM3" s="198">
        <v>2</v>
      </c>
      <c r="AN3" s="198">
        <v>0</v>
      </c>
      <c r="AO3" s="198">
        <v>14.74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11.15</v>
      </c>
      <c r="AJ4" s="198">
        <v>0</v>
      </c>
      <c r="AK4" s="198">
        <v>0</v>
      </c>
      <c r="AL4" s="198">
        <v>0</v>
      </c>
      <c r="AM4" s="198">
        <v>2</v>
      </c>
      <c r="AN4" s="198">
        <v>0</v>
      </c>
      <c r="AO4" s="198">
        <v>14.74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11.15</v>
      </c>
      <c r="AJ5" s="198">
        <v>0</v>
      </c>
      <c r="AK5" s="198">
        <v>0</v>
      </c>
      <c r="AL5" s="198">
        <v>0</v>
      </c>
      <c r="AM5" s="198">
        <v>2</v>
      </c>
      <c r="AN5" s="198">
        <v>0</v>
      </c>
      <c r="AO5" s="198">
        <v>14.74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11.33</v>
      </c>
      <c r="AJ6" s="198">
        <v>0</v>
      </c>
      <c r="AK6" s="198">
        <v>0</v>
      </c>
      <c r="AL6" s="198">
        <v>0</v>
      </c>
      <c r="AM6" s="198">
        <v>2</v>
      </c>
      <c r="AN6" s="198">
        <v>0</v>
      </c>
      <c r="AO6" s="198">
        <v>14.74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11.33</v>
      </c>
      <c r="AJ7" s="198">
        <v>0</v>
      </c>
      <c r="AK7" s="198">
        <v>0</v>
      </c>
      <c r="AL7" s="198">
        <v>0</v>
      </c>
      <c r="AM7" s="198">
        <v>2</v>
      </c>
      <c r="AN7" s="198">
        <v>0</v>
      </c>
      <c r="AO7" s="198">
        <v>14.74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11.33</v>
      </c>
      <c r="AJ8" s="198">
        <v>0</v>
      </c>
      <c r="AK8" s="198">
        <v>0</v>
      </c>
      <c r="AL8" s="198">
        <v>0</v>
      </c>
      <c r="AM8" s="198">
        <v>2</v>
      </c>
      <c r="AN8" s="198">
        <v>0</v>
      </c>
      <c r="AO8" s="198">
        <v>14.74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11.33</v>
      </c>
      <c r="AJ9" s="198">
        <v>0</v>
      </c>
      <c r="AK9" s="198">
        <v>0</v>
      </c>
      <c r="AL9" s="198">
        <v>0</v>
      </c>
      <c r="AM9" s="198">
        <v>2</v>
      </c>
      <c r="AN9" s="198">
        <v>0</v>
      </c>
      <c r="AO9" s="198">
        <v>14.74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11.33</v>
      </c>
      <c r="AJ10" s="198">
        <v>0</v>
      </c>
      <c r="AK10" s="198">
        <v>0</v>
      </c>
      <c r="AL10" s="198">
        <v>0</v>
      </c>
      <c r="AM10" s="198">
        <v>2</v>
      </c>
      <c r="AN10" s="198">
        <v>0</v>
      </c>
      <c r="AO10" s="198">
        <v>14.74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11.33</v>
      </c>
      <c r="AJ11" s="198">
        <v>0</v>
      </c>
      <c r="AK11" s="198">
        <v>0</v>
      </c>
      <c r="AL11" s="198">
        <v>0</v>
      </c>
      <c r="AM11" s="198">
        <v>2</v>
      </c>
      <c r="AN11" s="198">
        <v>0</v>
      </c>
      <c r="AO11" s="198">
        <v>14.74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11.33</v>
      </c>
      <c r="AJ12" s="198">
        <v>0</v>
      </c>
      <c r="AK12" s="198">
        <v>0</v>
      </c>
      <c r="AL12" s="198">
        <v>0</v>
      </c>
      <c r="AM12" s="198">
        <v>2</v>
      </c>
      <c r="AN12" s="198">
        <v>0</v>
      </c>
      <c r="AO12" s="198">
        <v>14.74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11.33</v>
      </c>
      <c r="AJ13" s="198">
        <v>0</v>
      </c>
      <c r="AK13" s="198">
        <v>0</v>
      </c>
      <c r="AL13" s="198">
        <v>0</v>
      </c>
      <c r="AM13" s="198">
        <v>2</v>
      </c>
      <c r="AN13" s="198">
        <v>0</v>
      </c>
      <c r="AO13" s="198">
        <v>14.74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11.33</v>
      </c>
      <c r="AJ14" s="198">
        <v>0</v>
      </c>
      <c r="AK14" s="198">
        <v>0</v>
      </c>
      <c r="AL14" s="198">
        <v>0</v>
      </c>
      <c r="AM14" s="198">
        <v>2</v>
      </c>
      <c r="AN14" s="198">
        <v>0</v>
      </c>
      <c r="AO14" s="198">
        <v>14.74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11.33</v>
      </c>
      <c r="AJ15" s="198">
        <v>0</v>
      </c>
      <c r="AK15" s="198">
        <v>0</v>
      </c>
      <c r="AL15" s="198">
        <v>0</v>
      </c>
      <c r="AM15" s="198">
        <v>2</v>
      </c>
      <c r="AN15" s="198">
        <v>0</v>
      </c>
      <c r="AO15" s="198">
        <v>14.74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11.33</v>
      </c>
      <c r="AJ16" s="198">
        <v>0</v>
      </c>
      <c r="AK16" s="198">
        <v>0</v>
      </c>
      <c r="AL16" s="198">
        <v>0</v>
      </c>
      <c r="AM16" s="198">
        <v>2</v>
      </c>
      <c r="AN16" s="198">
        <v>0</v>
      </c>
      <c r="AO16" s="198">
        <v>14.74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11.33</v>
      </c>
      <c r="AJ17" s="198">
        <v>0</v>
      </c>
      <c r="AK17" s="198">
        <v>0</v>
      </c>
      <c r="AL17" s="198">
        <v>0</v>
      </c>
      <c r="AM17" s="198">
        <v>2</v>
      </c>
      <c r="AN17" s="198">
        <v>0</v>
      </c>
      <c r="AO17" s="198">
        <v>14.74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11.33</v>
      </c>
      <c r="AJ18" s="198">
        <v>0</v>
      </c>
      <c r="AK18" s="198">
        <v>0</v>
      </c>
      <c r="AL18" s="198">
        <v>0</v>
      </c>
      <c r="AM18" s="198">
        <v>2</v>
      </c>
      <c r="AN18" s="198">
        <v>0</v>
      </c>
      <c r="AO18" s="198">
        <v>14.74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11.33</v>
      </c>
      <c r="AJ19" s="198">
        <v>0</v>
      </c>
      <c r="AK19" s="198">
        <v>0</v>
      </c>
      <c r="AL19" s="198">
        <v>0</v>
      </c>
      <c r="AM19" s="198">
        <v>2</v>
      </c>
      <c r="AN19" s="198">
        <v>0</v>
      </c>
      <c r="AO19" s="198">
        <v>14.74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11.33</v>
      </c>
      <c r="AJ20" s="198">
        <v>0</v>
      </c>
      <c r="AK20" s="198">
        <v>0</v>
      </c>
      <c r="AL20" s="198">
        <v>0</v>
      </c>
      <c r="AM20" s="198">
        <v>2</v>
      </c>
      <c r="AN20" s="198">
        <v>0</v>
      </c>
      <c r="AO20" s="198">
        <v>14.74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11.33</v>
      </c>
      <c r="AJ21" s="198">
        <v>0</v>
      </c>
      <c r="AK21" s="198">
        <v>-1</v>
      </c>
      <c r="AL21" s="198">
        <v>0</v>
      </c>
      <c r="AM21" s="198">
        <v>2</v>
      </c>
      <c r="AN21" s="198">
        <v>0</v>
      </c>
      <c r="AO21" s="198">
        <v>14.74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11.33</v>
      </c>
      <c r="AJ22" s="198">
        <v>0</v>
      </c>
      <c r="AK22" s="198">
        <v>-2</v>
      </c>
      <c r="AL22" s="198">
        <v>0</v>
      </c>
      <c r="AM22" s="198">
        <v>2</v>
      </c>
      <c r="AN22" s="198">
        <v>0</v>
      </c>
      <c r="AO22" s="198">
        <v>14.74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11.33</v>
      </c>
      <c r="AJ23" s="198">
        <v>0</v>
      </c>
      <c r="AK23" s="198">
        <v>-3</v>
      </c>
      <c r="AL23" s="198">
        <v>0</v>
      </c>
      <c r="AM23" s="198">
        <v>2</v>
      </c>
      <c r="AN23" s="198">
        <v>0</v>
      </c>
      <c r="AO23" s="198">
        <v>14.74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11.33</v>
      </c>
      <c r="AJ24" s="198">
        <v>0</v>
      </c>
      <c r="AK24" s="198">
        <v>-5</v>
      </c>
      <c r="AL24" s="198">
        <v>0</v>
      </c>
      <c r="AM24" s="198">
        <v>2</v>
      </c>
      <c r="AN24" s="198">
        <v>0</v>
      </c>
      <c r="AO24" s="198">
        <v>14.74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11.33</v>
      </c>
      <c r="AJ25" s="198">
        <v>0</v>
      </c>
      <c r="AK25" s="198">
        <v>-12</v>
      </c>
      <c r="AL25" s="198">
        <v>0</v>
      </c>
      <c r="AM25" s="198">
        <v>2</v>
      </c>
      <c r="AN25" s="198">
        <v>0</v>
      </c>
      <c r="AO25" s="198">
        <v>14.74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11.33</v>
      </c>
      <c r="AJ26" s="198">
        <v>0</v>
      </c>
      <c r="AK26" s="198">
        <v>-7</v>
      </c>
      <c r="AL26" s="198">
        <v>0</v>
      </c>
      <c r="AM26" s="198">
        <v>2</v>
      </c>
      <c r="AN26" s="198">
        <v>0</v>
      </c>
      <c r="AO26" s="198">
        <v>14.74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11.33</v>
      </c>
      <c r="AJ27" s="198">
        <v>0</v>
      </c>
      <c r="AK27" s="198">
        <v>-2</v>
      </c>
      <c r="AL27" s="198">
        <v>0</v>
      </c>
      <c r="AM27" s="198">
        <v>2</v>
      </c>
      <c r="AN27" s="198">
        <v>0</v>
      </c>
      <c r="AO27" s="198">
        <v>14.74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11.33</v>
      </c>
      <c r="AJ28" s="198">
        <v>0</v>
      </c>
      <c r="AK28" s="198">
        <v>-4</v>
      </c>
      <c r="AL28" s="198">
        <v>0</v>
      </c>
      <c r="AM28" s="198">
        <v>2</v>
      </c>
      <c r="AN28" s="198">
        <v>0</v>
      </c>
      <c r="AO28" s="198">
        <v>14.74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11.33</v>
      </c>
      <c r="AJ29" s="198">
        <v>0</v>
      </c>
      <c r="AK29" s="198">
        <v>-5</v>
      </c>
      <c r="AL29" s="198">
        <v>0</v>
      </c>
      <c r="AM29" s="198">
        <v>2</v>
      </c>
      <c r="AN29" s="198">
        <v>0</v>
      </c>
      <c r="AO29" s="198">
        <v>14.74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11.33</v>
      </c>
      <c r="AJ30" s="198">
        <v>0</v>
      </c>
      <c r="AK30" s="198">
        <v>-8</v>
      </c>
      <c r="AL30" s="198">
        <v>0</v>
      </c>
      <c r="AM30" s="198">
        <v>2</v>
      </c>
      <c r="AN30" s="198">
        <v>0</v>
      </c>
      <c r="AO30" s="198">
        <v>14.74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11.33</v>
      </c>
      <c r="AJ31" s="198">
        <v>0</v>
      </c>
      <c r="AK31" s="198">
        <v>-15.93</v>
      </c>
      <c r="AL31" s="198">
        <v>0</v>
      </c>
      <c r="AM31" s="198">
        <v>2</v>
      </c>
      <c r="AN31" s="198">
        <v>0</v>
      </c>
      <c r="AO31" s="198">
        <v>14.74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11.33</v>
      </c>
      <c r="AJ32" s="198">
        <v>0</v>
      </c>
      <c r="AK32" s="198">
        <v>-10</v>
      </c>
      <c r="AL32" s="198">
        <v>0</v>
      </c>
      <c r="AM32" s="198">
        <v>2</v>
      </c>
      <c r="AN32" s="198">
        <v>0</v>
      </c>
      <c r="AO32" s="198">
        <v>14.74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11.33</v>
      </c>
      <c r="AJ33" s="198">
        <v>0</v>
      </c>
      <c r="AK33" s="198">
        <v>-13</v>
      </c>
      <c r="AL33" s="198">
        <v>0</v>
      </c>
      <c r="AM33" s="198">
        <v>2</v>
      </c>
      <c r="AN33" s="198">
        <v>0</v>
      </c>
      <c r="AO33" s="198">
        <v>14.74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11.33</v>
      </c>
      <c r="AJ34" s="198">
        <v>0</v>
      </c>
      <c r="AK34" s="198">
        <v>-15</v>
      </c>
      <c r="AL34" s="198">
        <v>0</v>
      </c>
      <c r="AM34" s="198">
        <v>2</v>
      </c>
      <c r="AN34" s="198">
        <v>0</v>
      </c>
      <c r="AO34" s="198">
        <v>14.74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11.33</v>
      </c>
      <c r="AJ35" s="198">
        <v>0</v>
      </c>
      <c r="AK35" s="198">
        <v>-16</v>
      </c>
      <c r="AL35" s="198">
        <v>0</v>
      </c>
      <c r="AM35" s="198">
        <v>2</v>
      </c>
      <c r="AN35" s="198">
        <v>0</v>
      </c>
      <c r="AO35" s="198">
        <v>15.11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11.33</v>
      </c>
      <c r="AJ36" s="198">
        <v>0</v>
      </c>
      <c r="AK36" s="198">
        <v>-16</v>
      </c>
      <c r="AL36" s="198">
        <v>0</v>
      </c>
      <c r="AM36" s="198">
        <v>2</v>
      </c>
      <c r="AN36" s="198">
        <v>0</v>
      </c>
      <c r="AO36" s="198">
        <v>15.11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11.33</v>
      </c>
      <c r="AJ37" s="198">
        <v>0</v>
      </c>
      <c r="AK37" s="198">
        <v>-19</v>
      </c>
      <c r="AL37" s="198">
        <v>0</v>
      </c>
      <c r="AM37" s="198">
        <v>2</v>
      </c>
      <c r="AN37" s="198">
        <v>0</v>
      </c>
      <c r="AO37" s="198">
        <v>15.11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11.33</v>
      </c>
      <c r="AJ38" s="198">
        <v>0</v>
      </c>
      <c r="AK38" s="198">
        <v>-12</v>
      </c>
      <c r="AL38" s="198">
        <v>0</v>
      </c>
      <c r="AM38" s="198">
        <v>2</v>
      </c>
      <c r="AN38" s="198">
        <v>0</v>
      </c>
      <c r="AO38" s="198">
        <v>15.11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11.33</v>
      </c>
      <c r="AJ39" s="198">
        <v>0</v>
      </c>
      <c r="AK39" s="198">
        <v>-15</v>
      </c>
      <c r="AL39" s="198">
        <v>0</v>
      </c>
      <c r="AM39" s="198">
        <v>2</v>
      </c>
      <c r="AN39" s="198">
        <v>0</v>
      </c>
      <c r="AO39" s="198">
        <v>15.11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11.33</v>
      </c>
      <c r="AJ40" s="198">
        <v>0</v>
      </c>
      <c r="AK40" s="198">
        <v>-15</v>
      </c>
      <c r="AL40" s="198">
        <v>0</v>
      </c>
      <c r="AM40" s="198">
        <v>2</v>
      </c>
      <c r="AN40" s="198">
        <v>0</v>
      </c>
      <c r="AO40" s="198">
        <v>15.11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11.33</v>
      </c>
      <c r="AJ41" s="198">
        <v>0</v>
      </c>
      <c r="AK41" s="198">
        <v>-15</v>
      </c>
      <c r="AL41" s="198">
        <v>0</v>
      </c>
      <c r="AM41" s="198">
        <v>2</v>
      </c>
      <c r="AN41" s="198">
        <v>0</v>
      </c>
      <c r="AO41" s="198">
        <v>15.11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11.33</v>
      </c>
      <c r="AJ42" s="198">
        <v>0</v>
      </c>
      <c r="AK42" s="198">
        <v>-15</v>
      </c>
      <c r="AL42" s="198">
        <v>0</v>
      </c>
      <c r="AM42" s="198">
        <v>2</v>
      </c>
      <c r="AN42" s="198">
        <v>0</v>
      </c>
      <c r="AO42" s="198">
        <v>15.11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11.15</v>
      </c>
      <c r="AJ43" s="198">
        <v>0</v>
      </c>
      <c r="AK43" s="198">
        <v>-19</v>
      </c>
      <c r="AL43" s="198">
        <v>0</v>
      </c>
      <c r="AM43" s="198">
        <v>2</v>
      </c>
      <c r="AN43" s="198">
        <v>0</v>
      </c>
      <c r="AO43" s="198">
        <v>15.11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11.15</v>
      </c>
      <c r="AJ44" s="198">
        <v>0</v>
      </c>
      <c r="AK44" s="198">
        <v>-12</v>
      </c>
      <c r="AL44" s="198">
        <v>0</v>
      </c>
      <c r="AM44" s="198">
        <v>2</v>
      </c>
      <c r="AN44" s="198">
        <v>0</v>
      </c>
      <c r="AO44" s="198">
        <v>15.11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11.15</v>
      </c>
      <c r="AJ45" s="198">
        <v>0</v>
      </c>
      <c r="AK45" s="198">
        <v>-13</v>
      </c>
      <c r="AL45" s="198">
        <v>0</v>
      </c>
      <c r="AM45" s="198">
        <v>2</v>
      </c>
      <c r="AN45" s="198">
        <v>0</v>
      </c>
      <c r="AO45" s="198">
        <v>15.11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11.15</v>
      </c>
      <c r="AJ46" s="198">
        <v>0</v>
      </c>
      <c r="AK46" s="198">
        <v>-13</v>
      </c>
      <c r="AL46" s="198">
        <v>0</v>
      </c>
      <c r="AM46" s="198">
        <v>2</v>
      </c>
      <c r="AN46" s="198">
        <v>0</v>
      </c>
      <c r="AO46" s="198">
        <v>15.11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11.15</v>
      </c>
      <c r="AJ47" s="198">
        <v>0</v>
      </c>
      <c r="AK47" s="198">
        <v>-12</v>
      </c>
      <c r="AL47" s="198">
        <v>0</v>
      </c>
      <c r="AM47" s="198">
        <v>2</v>
      </c>
      <c r="AN47" s="198">
        <v>0</v>
      </c>
      <c r="AO47" s="198">
        <v>15.11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0</v>
      </c>
      <c r="AH48" s="198">
        <v>3.64</v>
      </c>
      <c r="AI48" s="198">
        <v>11.15</v>
      </c>
      <c r="AJ48" s="198">
        <v>0</v>
      </c>
      <c r="AK48" s="198">
        <v>-11</v>
      </c>
      <c r="AL48" s="198">
        <v>0</v>
      </c>
      <c r="AM48" s="198">
        <v>2</v>
      </c>
      <c r="AN48" s="198">
        <v>0</v>
      </c>
      <c r="AO48" s="198">
        <v>15.11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11.15</v>
      </c>
      <c r="AJ49" s="198">
        <v>0</v>
      </c>
      <c r="AK49" s="198">
        <v>-15</v>
      </c>
      <c r="AL49" s="198">
        <v>0</v>
      </c>
      <c r="AM49" s="198">
        <v>2</v>
      </c>
      <c r="AN49" s="198">
        <v>0</v>
      </c>
      <c r="AO49" s="198">
        <v>15.11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11.15</v>
      </c>
      <c r="AJ50" s="198">
        <v>0</v>
      </c>
      <c r="AK50" s="198">
        <v>-8</v>
      </c>
      <c r="AL50" s="198">
        <v>0</v>
      </c>
      <c r="AM50" s="198">
        <v>2</v>
      </c>
      <c r="AN50" s="198">
        <v>0</v>
      </c>
      <c r="AO50" s="198">
        <v>15.11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11.15</v>
      </c>
      <c r="AJ51" s="198">
        <v>0</v>
      </c>
      <c r="AK51" s="198">
        <v>-9</v>
      </c>
      <c r="AL51" s="198">
        <v>0</v>
      </c>
      <c r="AM51" s="198">
        <v>2</v>
      </c>
      <c r="AN51" s="198">
        <v>0</v>
      </c>
      <c r="AO51" s="198">
        <v>15.11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11.15</v>
      </c>
      <c r="AJ52" s="198">
        <v>0</v>
      </c>
      <c r="AK52" s="198">
        <v>-7</v>
      </c>
      <c r="AL52" s="198">
        <v>0</v>
      </c>
      <c r="AM52" s="198">
        <v>2</v>
      </c>
      <c r="AN52" s="198">
        <v>0</v>
      </c>
      <c r="AO52" s="198">
        <v>15.11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11.15</v>
      </c>
      <c r="AJ53" s="198">
        <v>0</v>
      </c>
      <c r="AK53" s="198">
        <v>-7</v>
      </c>
      <c r="AL53" s="198">
        <v>0</v>
      </c>
      <c r="AM53" s="198">
        <v>2</v>
      </c>
      <c r="AN53" s="198">
        <v>0</v>
      </c>
      <c r="AO53" s="198">
        <v>15.11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11.15</v>
      </c>
      <c r="AJ54" s="198">
        <v>0</v>
      </c>
      <c r="AK54" s="198">
        <v>-7</v>
      </c>
      <c r="AL54" s="198">
        <v>0</v>
      </c>
      <c r="AM54" s="198">
        <v>2</v>
      </c>
      <c r="AN54" s="198">
        <v>0</v>
      </c>
      <c r="AO54" s="198">
        <v>15.11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11.15</v>
      </c>
      <c r="AJ55" s="198">
        <v>0</v>
      </c>
      <c r="AK55" s="198">
        <v>-10</v>
      </c>
      <c r="AL55" s="198">
        <v>0</v>
      </c>
      <c r="AM55" s="198">
        <v>2</v>
      </c>
      <c r="AN55" s="198">
        <v>0</v>
      </c>
      <c r="AO55" s="198">
        <v>15.11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11.15</v>
      </c>
      <c r="AJ56" s="198">
        <v>0</v>
      </c>
      <c r="AK56" s="198">
        <v>-4</v>
      </c>
      <c r="AL56" s="198">
        <v>0</v>
      </c>
      <c r="AM56" s="198">
        <v>2</v>
      </c>
      <c r="AN56" s="198">
        <v>0</v>
      </c>
      <c r="AO56" s="198">
        <v>15.11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11.15</v>
      </c>
      <c r="AJ57" s="198">
        <v>0</v>
      </c>
      <c r="AK57" s="198">
        <v>-4</v>
      </c>
      <c r="AL57" s="198">
        <v>0</v>
      </c>
      <c r="AM57" s="198">
        <v>2</v>
      </c>
      <c r="AN57" s="198">
        <v>0</v>
      </c>
      <c r="AO57" s="198">
        <v>15.11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11.15</v>
      </c>
      <c r="AJ58" s="198">
        <v>0</v>
      </c>
      <c r="AK58" s="198">
        <v>-4</v>
      </c>
      <c r="AL58" s="198">
        <v>0</v>
      </c>
      <c r="AM58" s="198">
        <v>2</v>
      </c>
      <c r="AN58" s="198">
        <v>0</v>
      </c>
      <c r="AO58" s="198">
        <v>15.11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11.15</v>
      </c>
      <c r="AJ59" s="198">
        <v>0</v>
      </c>
      <c r="AK59" s="198">
        <v>-3</v>
      </c>
      <c r="AL59" s="198">
        <v>0</v>
      </c>
      <c r="AM59" s="198">
        <v>2</v>
      </c>
      <c r="AN59" s="198">
        <v>0</v>
      </c>
      <c r="AO59" s="198">
        <v>15.11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11.15</v>
      </c>
      <c r="AJ60" s="198">
        <v>0</v>
      </c>
      <c r="AK60" s="198">
        <v>-3</v>
      </c>
      <c r="AL60" s="198">
        <v>0</v>
      </c>
      <c r="AM60" s="198">
        <v>2</v>
      </c>
      <c r="AN60" s="198">
        <v>0</v>
      </c>
      <c r="AO60" s="198">
        <v>15.11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11.15</v>
      </c>
      <c r="AJ61" s="198">
        <v>0</v>
      </c>
      <c r="AK61" s="198">
        <v>-7</v>
      </c>
      <c r="AL61" s="198">
        <v>0</v>
      </c>
      <c r="AM61" s="198">
        <v>2</v>
      </c>
      <c r="AN61" s="198">
        <v>0</v>
      </c>
      <c r="AO61" s="198">
        <v>15.11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11.15</v>
      </c>
      <c r="AJ62" s="198">
        <v>0</v>
      </c>
      <c r="AK62" s="198">
        <v>0</v>
      </c>
      <c r="AL62" s="198">
        <v>0</v>
      </c>
      <c r="AM62" s="198">
        <v>2</v>
      </c>
      <c r="AN62" s="198">
        <v>0</v>
      </c>
      <c r="AO62" s="198">
        <v>15.11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11.15</v>
      </c>
      <c r="AJ63" s="198">
        <v>0</v>
      </c>
      <c r="AK63" s="198">
        <v>-1</v>
      </c>
      <c r="AL63" s="198">
        <v>0</v>
      </c>
      <c r="AM63" s="198">
        <v>2</v>
      </c>
      <c r="AN63" s="198">
        <v>0</v>
      </c>
      <c r="AO63" s="198">
        <v>15.11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0.94</v>
      </c>
      <c r="AH64" s="198">
        <v>0</v>
      </c>
      <c r="AI64" s="198">
        <v>11.15</v>
      </c>
      <c r="AJ64" s="198">
        <v>0</v>
      </c>
      <c r="AK64" s="198">
        <v>0</v>
      </c>
      <c r="AL64" s="198">
        <v>0</v>
      </c>
      <c r="AM64" s="198">
        <v>2</v>
      </c>
      <c r="AN64" s="198">
        <v>0</v>
      </c>
      <c r="AO64" s="198">
        <v>15.11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11.15</v>
      </c>
      <c r="AJ65" s="198">
        <v>0</v>
      </c>
      <c r="AK65" s="198">
        <v>-1</v>
      </c>
      <c r="AL65" s="198">
        <v>0</v>
      </c>
      <c r="AM65" s="198">
        <v>2</v>
      </c>
      <c r="AN65" s="198">
        <v>0</v>
      </c>
      <c r="AO65" s="198">
        <v>15.11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0.94</v>
      </c>
      <c r="AH66" s="198">
        <v>0</v>
      </c>
      <c r="AI66" s="198">
        <v>11.15</v>
      </c>
      <c r="AJ66" s="198">
        <v>0</v>
      </c>
      <c r="AK66" s="198">
        <v>-1</v>
      </c>
      <c r="AL66" s="198">
        <v>0</v>
      </c>
      <c r="AM66" s="198">
        <v>2</v>
      </c>
      <c r="AN66" s="198">
        <v>0</v>
      </c>
      <c r="AO66" s="198">
        <v>15.11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11.15</v>
      </c>
      <c r="AJ67" s="198">
        <v>0</v>
      </c>
      <c r="AK67" s="198">
        <v>-6</v>
      </c>
      <c r="AL67" s="198">
        <v>0</v>
      </c>
      <c r="AM67" s="198">
        <v>2</v>
      </c>
      <c r="AN67" s="198">
        <v>0</v>
      </c>
      <c r="AO67" s="198">
        <v>15.11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0.94</v>
      </c>
      <c r="AH68" s="198">
        <v>0</v>
      </c>
      <c r="AI68" s="198">
        <v>11.15</v>
      </c>
      <c r="AJ68" s="198">
        <v>0</v>
      </c>
      <c r="AK68" s="198">
        <v>0</v>
      </c>
      <c r="AL68" s="198">
        <v>0</v>
      </c>
      <c r="AM68" s="198">
        <v>2</v>
      </c>
      <c r="AN68" s="198">
        <v>0</v>
      </c>
      <c r="AO68" s="198">
        <v>15.11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11.15</v>
      </c>
      <c r="AJ69" s="198">
        <v>0</v>
      </c>
      <c r="AK69" s="198">
        <v>-1</v>
      </c>
      <c r="AL69" s="198">
        <v>0</v>
      </c>
      <c r="AM69" s="198">
        <v>2</v>
      </c>
      <c r="AN69" s="198">
        <v>0</v>
      </c>
      <c r="AO69" s="198">
        <v>15.11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11.15</v>
      </c>
      <c r="AJ70" s="198">
        <v>0</v>
      </c>
      <c r="AK70" s="198">
        <v>-1</v>
      </c>
      <c r="AL70" s="198">
        <v>0</v>
      </c>
      <c r="AM70" s="198">
        <v>2</v>
      </c>
      <c r="AN70" s="198">
        <v>0</v>
      </c>
      <c r="AO70" s="198">
        <v>15.11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11.15</v>
      </c>
      <c r="AJ71" s="198">
        <v>0</v>
      </c>
      <c r="AK71" s="198">
        <v>-2</v>
      </c>
      <c r="AL71" s="198">
        <v>0</v>
      </c>
      <c r="AM71" s="198">
        <v>2</v>
      </c>
      <c r="AN71" s="198">
        <v>0</v>
      </c>
      <c r="AO71" s="198">
        <v>15.11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11.15</v>
      </c>
      <c r="AJ72" s="198">
        <v>0</v>
      </c>
      <c r="AK72" s="198">
        <v>-4</v>
      </c>
      <c r="AL72" s="198">
        <v>0</v>
      </c>
      <c r="AM72" s="198">
        <v>2</v>
      </c>
      <c r="AN72" s="198">
        <v>0</v>
      </c>
      <c r="AO72" s="198">
        <v>15.11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11.15</v>
      </c>
      <c r="AJ73" s="198">
        <v>0</v>
      </c>
      <c r="AK73" s="198">
        <v>-10</v>
      </c>
      <c r="AL73" s="198">
        <v>0</v>
      </c>
      <c r="AM73" s="198">
        <v>2</v>
      </c>
      <c r="AN73" s="198">
        <v>0</v>
      </c>
      <c r="AO73" s="198">
        <v>15.11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11.15</v>
      </c>
      <c r="AJ74" s="198">
        <v>0</v>
      </c>
      <c r="AK74" s="198">
        <v>-6</v>
      </c>
      <c r="AL74" s="198">
        <v>0</v>
      </c>
      <c r="AM74" s="198">
        <v>2</v>
      </c>
      <c r="AN74" s="198">
        <v>0</v>
      </c>
      <c r="AO74" s="198">
        <v>15.11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11.15</v>
      </c>
      <c r="AJ75" s="198">
        <v>0</v>
      </c>
      <c r="AK75" s="198">
        <v>-8</v>
      </c>
      <c r="AL75" s="198">
        <v>0</v>
      </c>
      <c r="AM75" s="198">
        <v>2</v>
      </c>
      <c r="AN75" s="198">
        <v>0</v>
      </c>
      <c r="AO75" s="198">
        <v>15.11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11.15</v>
      </c>
      <c r="AJ76" s="198">
        <v>0</v>
      </c>
      <c r="AK76" s="198">
        <v>-8</v>
      </c>
      <c r="AL76" s="198">
        <v>0</v>
      </c>
      <c r="AM76" s="198">
        <v>2</v>
      </c>
      <c r="AN76" s="198">
        <v>0</v>
      </c>
      <c r="AO76" s="198">
        <v>15.11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11.15</v>
      </c>
      <c r="AJ77" s="198">
        <v>0</v>
      </c>
      <c r="AK77" s="198">
        <v>-10</v>
      </c>
      <c r="AL77" s="198">
        <v>0</v>
      </c>
      <c r="AM77" s="198">
        <v>2</v>
      </c>
      <c r="AN77" s="198">
        <v>0</v>
      </c>
      <c r="AO77" s="198">
        <v>15.11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11.15</v>
      </c>
      <c r="AJ78" s="198">
        <v>0</v>
      </c>
      <c r="AK78" s="198">
        <v>-10</v>
      </c>
      <c r="AL78" s="198">
        <v>0</v>
      </c>
      <c r="AM78" s="198">
        <v>2</v>
      </c>
      <c r="AN78" s="198">
        <v>0</v>
      </c>
      <c r="AO78" s="198">
        <v>15.11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11.15</v>
      </c>
      <c r="AJ79" s="198">
        <v>0</v>
      </c>
      <c r="AK79" s="198">
        <v>-15</v>
      </c>
      <c r="AL79" s="198">
        <v>0</v>
      </c>
      <c r="AM79" s="198">
        <v>2</v>
      </c>
      <c r="AN79" s="198">
        <v>0</v>
      </c>
      <c r="AO79" s="198">
        <v>15.11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11.15</v>
      </c>
      <c r="AJ80" s="198">
        <v>0</v>
      </c>
      <c r="AK80" s="198">
        <v>-8</v>
      </c>
      <c r="AL80" s="198">
        <v>0</v>
      </c>
      <c r="AM80" s="198">
        <v>2</v>
      </c>
      <c r="AN80" s="198">
        <v>0</v>
      </c>
      <c r="AO80" s="198">
        <v>15.11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11.15</v>
      </c>
      <c r="AJ81" s="198">
        <v>0</v>
      </c>
      <c r="AK81" s="198">
        <v>-9</v>
      </c>
      <c r="AL81" s="198">
        <v>0</v>
      </c>
      <c r="AM81" s="198">
        <v>2</v>
      </c>
      <c r="AN81" s="198">
        <v>0</v>
      </c>
      <c r="AO81" s="198">
        <v>15.11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11.15</v>
      </c>
      <c r="AJ82" s="198">
        <v>0</v>
      </c>
      <c r="AK82" s="198">
        <v>-9</v>
      </c>
      <c r="AL82" s="198">
        <v>0</v>
      </c>
      <c r="AM82" s="198">
        <v>2</v>
      </c>
      <c r="AN82" s="198">
        <v>0</v>
      </c>
      <c r="AO82" s="198">
        <v>15.11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11.15</v>
      </c>
      <c r="AJ83" s="198">
        <v>0</v>
      </c>
      <c r="AK83" s="198">
        <v>-9</v>
      </c>
      <c r="AL83" s="198">
        <v>0</v>
      </c>
      <c r="AM83" s="198">
        <v>2</v>
      </c>
      <c r="AN83" s="198">
        <v>0</v>
      </c>
      <c r="AO83" s="198">
        <v>15.11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11.15</v>
      </c>
      <c r="AJ84" s="198">
        <v>0</v>
      </c>
      <c r="AK84" s="198">
        <v>-9</v>
      </c>
      <c r="AL84" s="198">
        <v>0</v>
      </c>
      <c r="AM84" s="198">
        <v>2</v>
      </c>
      <c r="AN84" s="198">
        <v>0</v>
      </c>
      <c r="AO84" s="198">
        <v>15.11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11.15</v>
      </c>
      <c r="AJ85" s="198">
        <v>0</v>
      </c>
      <c r="AK85" s="198">
        <v>-15</v>
      </c>
      <c r="AL85" s="198">
        <v>0</v>
      </c>
      <c r="AM85" s="198">
        <v>2</v>
      </c>
      <c r="AN85" s="198">
        <v>0</v>
      </c>
      <c r="AO85" s="198">
        <v>15.11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11.15</v>
      </c>
      <c r="AJ86" s="198">
        <v>0</v>
      </c>
      <c r="AK86" s="198">
        <v>-8</v>
      </c>
      <c r="AL86" s="198">
        <v>0</v>
      </c>
      <c r="AM86" s="198">
        <v>2</v>
      </c>
      <c r="AN86" s="198">
        <v>0</v>
      </c>
      <c r="AO86" s="198">
        <v>15.11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11.15</v>
      </c>
      <c r="AJ87" s="198">
        <v>0</v>
      </c>
      <c r="AK87" s="198">
        <v>-7</v>
      </c>
      <c r="AL87" s="198">
        <v>0</v>
      </c>
      <c r="AM87" s="198">
        <v>2</v>
      </c>
      <c r="AN87" s="198">
        <v>0</v>
      </c>
      <c r="AO87" s="198">
        <v>15.11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11.15</v>
      </c>
      <c r="AJ88" s="198">
        <v>0</v>
      </c>
      <c r="AK88" s="198">
        <v>-4</v>
      </c>
      <c r="AL88" s="198">
        <v>0</v>
      </c>
      <c r="AM88" s="198">
        <v>2</v>
      </c>
      <c r="AN88" s="198">
        <v>0</v>
      </c>
      <c r="AO88" s="198">
        <v>15.11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11.15</v>
      </c>
      <c r="AJ89" s="198">
        <v>0</v>
      </c>
      <c r="AK89" s="198">
        <v>-3</v>
      </c>
      <c r="AL89" s="198">
        <v>0</v>
      </c>
      <c r="AM89" s="198">
        <v>2</v>
      </c>
      <c r="AN89" s="198">
        <v>0</v>
      </c>
      <c r="AO89" s="198">
        <v>15.11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11.15</v>
      </c>
      <c r="AJ90" s="198">
        <v>0</v>
      </c>
      <c r="AK90" s="198">
        <v>-2</v>
      </c>
      <c r="AL90" s="198">
        <v>0</v>
      </c>
      <c r="AM90" s="198">
        <v>2</v>
      </c>
      <c r="AN90" s="198">
        <v>0</v>
      </c>
      <c r="AO90" s="198">
        <v>15.11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11.15</v>
      </c>
      <c r="AJ91" s="198">
        <v>0</v>
      </c>
      <c r="AK91" s="198">
        <v>-7</v>
      </c>
      <c r="AL91" s="198">
        <v>0</v>
      </c>
      <c r="AM91" s="198">
        <v>2</v>
      </c>
      <c r="AN91" s="198">
        <v>0</v>
      </c>
      <c r="AO91" s="198">
        <v>15.11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11.15</v>
      </c>
      <c r="AJ92" s="198">
        <v>0</v>
      </c>
      <c r="AK92" s="198">
        <v>0</v>
      </c>
      <c r="AL92" s="198">
        <v>0</v>
      </c>
      <c r="AM92" s="198">
        <v>2</v>
      </c>
      <c r="AN92" s="198">
        <v>0</v>
      </c>
      <c r="AO92" s="198">
        <v>15.11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11.15</v>
      </c>
      <c r="AJ93" s="198">
        <v>0</v>
      </c>
      <c r="AK93" s="198">
        <v>0</v>
      </c>
      <c r="AL93" s="198">
        <v>0</v>
      </c>
      <c r="AM93" s="198">
        <v>2</v>
      </c>
      <c r="AN93" s="198">
        <v>0</v>
      </c>
      <c r="AO93" s="198">
        <v>15.11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11.15</v>
      </c>
      <c r="AJ94" s="198">
        <v>0</v>
      </c>
      <c r="AK94" s="198">
        <v>0</v>
      </c>
      <c r="AL94" s="198">
        <v>0</v>
      </c>
      <c r="AM94" s="198">
        <v>2</v>
      </c>
      <c r="AN94" s="198">
        <v>0</v>
      </c>
      <c r="AO94" s="198">
        <v>15.11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11.15</v>
      </c>
      <c r="AJ95" s="198">
        <v>0</v>
      </c>
      <c r="AK95" s="198">
        <v>0</v>
      </c>
      <c r="AL95" s="198">
        <v>0</v>
      </c>
      <c r="AM95" s="198">
        <v>2</v>
      </c>
      <c r="AN95" s="198">
        <v>0</v>
      </c>
      <c r="AO95" s="198">
        <v>15.11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11.15</v>
      </c>
      <c r="AJ96" s="198">
        <v>0</v>
      </c>
      <c r="AK96" s="198">
        <v>0</v>
      </c>
      <c r="AL96" s="198">
        <v>0</v>
      </c>
      <c r="AM96" s="198">
        <v>2</v>
      </c>
      <c r="AN96" s="198">
        <v>0</v>
      </c>
      <c r="AO96" s="198">
        <v>15.11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11.15</v>
      </c>
      <c r="AJ97" s="198">
        <v>0</v>
      </c>
      <c r="AK97" s="198">
        <v>0</v>
      </c>
      <c r="AL97" s="198">
        <v>0</v>
      </c>
      <c r="AM97" s="198">
        <v>2</v>
      </c>
      <c r="AN97" s="198">
        <v>0</v>
      </c>
      <c r="AO97" s="198">
        <v>15.11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11.15</v>
      </c>
      <c r="AJ98" s="198">
        <v>0</v>
      </c>
      <c r="AK98" s="198">
        <v>0</v>
      </c>
      <c r="AL98" s="198">
        <v>0</v>
      </c>
      <c r="AM98" s="198">
        <v>2</v>
      </c>
      <c r="AN98" s="198">
        <v>0</v>
      </c>
      <c r="AO98" s="198">
        <v>15.11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7.0500000000000001E-4</v>
      </c>
      <c r="AH99">
        <f t="shared" si="0"/>
        <v>9.1E-4</v>
      </c>
      <c r="AI99">
        <f t="shared" si="0"/>
        <v>0.26926499999999975</v>
      </c>
      <c r="AJ99">
        <f t="shared" si="0"/>
        <v>0</v>
      </c>
      <c r="AK99">
        <f t="shared" si="0"/>
        <v>-0.14198250000000001</v>
      </c>
      <c r="AL99">
        <f t="shared" si="0"/>
        <v>0</v>
      </c>
      <c r="AM99">
        <f t="shared" si="0"/>
        <v>4.8000000000000001E-2</v>
      </c>
      <c r="AN99">
        <f t="shared" si="0"/>
        <v>0</v>
      </c>
      <c r="AO99">
        <f t="shared" si="0"/>
        <v>0.3596799999999995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114.37</v>
      </c>
      <c r="Z3" s="198">
        <v>0</v>
      </c>
      <c r="AA3" s="198">
        <v>0</v>
      </c>
      <c r="AB3" s="198">
        <v>0</v>
      </c>
      <c r="AC3" s="198">
        <v>2.08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55.75</v>
      </c>
      <c r="AJ3" s="198">
        <v>0</v>
      </c>
      <c r="AK3" s="198">
        <v>3.04</v>
      </c>
      <c r="AL3" s="198">
        <v>0</v>
      </c>
      <c r="AM3" s="198">
        <v>10.67</v>
      </c>
      <c r="AN3" s="198">
        <v>0</v>
      </c>
      <c r="AO3" s="198">
        <v>78.569999999999993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114.37</v>
      </c>
      <c r="Z4" s="198">
        <v>0</v>
      </c>
      <c r="AA4" s="198">
        <v>0</v>
      </c>
      <c r="AB4" s="198">
        <v>0</v>
      </c>
      <c r="AC4" s="198">
        <v>2.08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55.75</v>
      </c>
      <c r="AJ4" s="198">
        <v>0</v>
      </c>
      <c r="AK4" s="198">
        <v>3.04</v>
      </c>
      <c r="AL4" s="198">
        <v>0</v>
      </c>
      <c r="AM4" s="198">
        <v>10.67</v>
      </c>
      <c r="AN4" s="198">
        <v>0</v>
      </c>
      <c r="AO4" s="198">
        <v>78.569999999999993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114.37</v>
      </c>
      <c r="Z5" s="198">
        <v>0</v>
      </c>
      <c r="AA5" s="198">
        <v>0</v>
      </c>
      <c r="AB5" s="198">
        <v>0</v>
      </c>
      <c r="AC5" s="198">
        <v>2.08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55.75</v>
      </c>
      <c r="AJ5" s="198">
        <v>0</v>
      </c>
      <c r="AK5" s="198">
        <v>3.04</v>
      </c>
      <c r="AL5" s="198">
        <v>0</v>
      </c>
      <c r="AM5" s="198">
        <v>10.67</v>
      </c>
      <c r="AN5" s="198">
        <v>0</v>
      </c>
      <c r="AO5" s="198">
        <v>78.569999999999993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114.37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56.66</v>
      </c>
      <c r="AJ6" s="198">
        <v>0</v>
      </c>
      <c r="AK6" s="198">
        <v>3.04</v>
      </c>
      <c r="AL6" s="198">
        <v>0</v>
      </c>
      <c r="AM6" s="198">
        <v>10.67</v>
      </c>
      <c r="AN6" s="198">
        <v>0</v>
      </c>
      <c r="AO6" s="198">
        <v>78.569999999999993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114.37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56.66</v>
      </c>
      <c r="AJ7" s="198">
        <v>0</v>
      </c>
      <c r="AK7" s="198">
        <v>3.04</v>
      </c>
      <c r="AL7" s="198">
        <v>0</v>
      </c>
      <c r="AM7" s="198">
        <v>10.67</v>
      </c>
      <c r="AN7" s="198">
        <v>0</v>
      </c>
      <c r="AO7" s="198">
        <v>78.569999999999993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114.37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56.66</v>
      </c>
      <c r="AJ8" s="198">
        <v>0</v>
      </c>
      <c r="AK8" s="198">
        <v>3.04</v>
      </c>
      <c r="AL8" s="198">
        <v>0</v>
      </c>
      <c r="AM8" s="198">
        <v>10.67</v>
      </c>
      <c r="AN8" s="198">
        <v>0</v>
      </c>
      <c r="AO8" s="198">
        <v>78.569999999999993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114.37</v>
      </c>
      <c r="Z9" s="198">
        <v>0</v>
      </c>
      <c r="AA9" s="198">
        <v>0</v>
      </c>
      <c r="AB9" s="198">
        <v>0</v>
      </c>
      <c r="AC9" s="198">
        <v>2.08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56.66</v>
      </c>
      <c r="AJ9" s="198">
        <v>0</v>
      </c>
      <c r="AK9" s="198">
        <v>3.04</v>
      </c>
      <c r="AL9" s="198">
        <v>0</v>
      </c>
      <c r="AM9" s="198">
        <v>10.67</v>
      </c>
      <c r="AN9" s="198">
        <v>0</v>
      </c>
      <c r="AO9" s="198">
        <v>78.569999999999993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114.37</v>
      </c>
      <c r="Z10" s="198">
        <v>0</v>
      </c>
      <c r="AA10" s="198">
        <v>0</v>
      </c>
      <c r="AB10" s="198">
        <v>0</v>
      </c>
      <c r="AC10" s="198">
        <v>2.08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56.66</v>
      </c>
      <c r="AJ10" s="198">
        <v>0</v>
      </c>
      <c r="AK10" s="198">
        <v>3.04</v>
      </c>
      <c r="AL10" s="198">
        <v>0</v>
      </c>
      <c r="AM10" s="198">
        <v>10.67</v>
      </c>
      <c r="AN10" s="198">
        <v>0</v>
      </c>
      <c r="AO10" s="198">
        <v>78.569999999999993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114.37</v>
      </c>
      <c r="Z11" s="198">
        <v>0</v>
      </c>
      <c r="AA11" s="198">
        <v>0</v>
      </c>
      <c r="AB11" s="198">
        <v>0</v>
      </c>
      <c r="AC11" s="198">
        <v>2.08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56.66</v>
      </c>
      <c r="AJ11" s="198">
        <v>0</v>
      </c>
      <c r="AK11" s="198">
        <v>3.04</v>
      </c>
      <c r="AL11" s="198">
        <v>0</v>
      </c>
      <c r="AM11" s="198">
        <v>10.67</v>
      </c>
      <c r="AN11" s="198">
        <v>0</v>
      </c>
      <c r="AO11" s="198">
        <v>78.569999999999993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114.37</v>
      </c>
      <c r="Z12" s="198">
        <v>0</v>
      </c>
      <c r="AA12" s="198">
        <v>0</v>
      </c>
      <c r="AB12" s="198">
        <v>0</v>
      </c>
      <c r="AC12" s="198">
        <v>2.08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56.66</v>
      </c>
      <c r="AJ12" s="198">
        <v>0</v>
      </c>
      <c r="AK12" s="198">
        <v>3.04</v>
      </c>
      <c r="AL12" s="198">
        <v>0</v>
      </c>
      <c r="AM12" s="198">
        <v>10.67</v>
      </c>
      <c r="AN12" s="198">
        <v>0</v>
      </c>
      <c r="AO12" s="198">
        <v>78.569999999999993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114.37</v>
      </c>
      <c r="Z13" s="198">
        <v>0</v>
      </c>
      <c r="AA13" s="198">
        <v>0</v>
      </c>
      <c r="AB13" s="198">
        <v>0</v>
      </c>
      <c r="AC13" s="198">
        <v>2.08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56.66</v>
      </c>
      <c r="AJ13" s="198">
        <v>0</v>
      </c>
      <c r="AK13" s="198">
        <v>3.04</v>
      </c>
      <c r="AL13" s="198">
        <v>0</v>
      </c>
      <c r="AM13" s="198">
        <v>10.67</v>
      </c>
      <c r="AN13" s="198">
        <v>0</v>
      </c>
      <c r="AO13" s="198">
        <v>78.569999999999993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114.37</v>
      </c>
      <c r="Z14" s="198">
        <v>0</v>
      </c>
      <c r="AA14" s="198">
        <v>0</v>
      </c>
      <c r="AB14" s="198">
        <v>0</v>
      </c>
      <c r="AC14" s="198">
        <v>2.08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56.66</v>
      </c>
      <c r="AJ14" s="198">
        <v>0</v>
      </c>
      <c r="AK14" s="198">
        <v>3.04</v>
      </c>
      <c r="AL14" s="198">
        <v>0</v>
      </c>
      <c r="AM14" s="198">
        <v>10.67</v>
      </c>
      <c r="AN14" s="198">
        <v>0</v>
      </c>
      <c r="AO14" s="198">
        <v>78.569999999999993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114.37</v>
      </c>
      <c r="Z15" s="198">
        <v>0</v>
      </c>
      <c r="AA15" s="198">
        <v>0</v>
      </c>
      <c r="AB15" s="198">
        <v>0</v>
      </c>
      <c r="AC15" s="198">
        <v>2.08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56.66</v>
      </c>
      <c r="AJ15" s="198">
        <v>0</v>
      </c>
      <c r="AK15" s="198">
        <v>3.04</v>
      </c>
      <c r="AL15" s="198">
        <v>0</v>
      </c>
      <c r="AM15" s="198">
        <v>10.67</v>
      </c>
      <c r="AN15" s="198">
        <v>0</v>
      </c>
      <c r="AO15" s="198">
        <v>78.569999999999993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114.37</v>
      </c>
      <c r="Z16" s="198">
        <v>0</v>
      </c>
      <c r="AA16" s="198">
        <v>0</v>
      </c>
      <c r="AB16" s="198">
        <v>0</v>
      </c>
      <c r="AC16" s="198">
        <v>2.08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56.66</v>
      </c>
      <c r="AJ16" s="198">
        <v>0</v>
      </c>
      <c r="AK16" s="198">
        <v>3.04</v>
      </c>
      <c r="AL16" s="198">
        <v>0</v>
      </c>
      <c r="AM16" s="198">
        <v>10.67</v>
      </c>
      <c r="AN16" s="198">
        <v>0</v>
      </c>
      <c r="AO16" s="198">
        <v>78.569999999999993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114.37</v>
      </c>
      <c r="Z17" s="198">
        <v>0</v>
      </c>
      <c r="AA17" s="198">
        <v>0</v>
      </c>
      <c r="AB17" s="198">
        <v>0</v>
      </c>
      <c r="AC17" s="198">
        <v>2.08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56.66</v>
      </c>
      <c r="AJ17" s="198">
        <v>0</v>
      </c>
      <c r="AK17" s="198">
        <v>3.04</v>
      </c>
      <c r="AL17" s="198">
        <v>0</v>
      </c>
      <c r="AM17" s="198">
        <v>10.67</v>
      </c>
      <c r="AN17" s="198">
        <v>0</v>
      </c>
      <c r="AO17" s="198">
        <v>78.569999999999993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114.37</v>
      </c>
      <c r="Z18" s="198">
        <v>0</v>
      </c>
      <c r="AA18" s="198">
        <v>0</v>
      </c>
      <c r="AB18" s="198">
        <v>0</v>
      </c>
      <c r="AC18" s="198">
        <v>2.08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56.66</v>
      </c>
      <c r="AJ18" s="198">
        <v>0</v>
      </c>
      <c r="AK18" s="198">
        <v>3.04</v>
      </c>
      <c r="AL18" s="198">
        <v>0</v>
      </c>
      <c r="AM18" s="198">
        <v>10.67</v>
      </c>
      <c r="AN18" s="198">
        <v>0</v>
      </c>
      <c r="AO18" s="198">
        <v>78.569999999999993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114.37</v>
      </c>
      <c r="Z19" s="198">
        <v>0</v>
      </c>
      <c r="AA19" s="198">
        <v>0</v>
      </c>
      <c r="AB19" s="198">
        <v>0</v>
      </c>
      <c r="AC19" s="198">
        <v>2.08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56.66</v>
      </c>
      <c r="AJ19" s="198">
        <v>0</v>
      </c>
      <c r="AK19" s="198">
        <v>3.04</v>
      </c>
      <c r="AL19" s="198">
        <v>0</v>
      </c>
      <c r="AM19" s="198">
        <v>10.67</v>
      </c>
      <c r="AN19" s="198">
        <v>0</v>
      </c>
      <c r="AO19" s="198">
        <v>78.569999999999993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114.37</v>
      </c>
      <c r="Z20" s="198">
        <v>0</v>
      </c>
      <c r="AA20" s="198">
        <v>0</v>
      </c>
      <c r="AB20" s="198">
        <v>0</v>
      </c>
      <c r="AC20" s="198">
        <v>2.08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56.66</v>
      </c>
      <c r="AJ20" s="198">
        <v>0</v>
      </c>
      <c r="AK20" s="198">
        <v>3.04</v>
      </c>
      <c r="AL20" s="198">
        <v>0</v>
      </c>
      <c r="AM20" s="198">
        <v>10.67</v>
      </c>
      <c r="AN20" s="198">
        <v>0</v>
      </c>
      <c r="AO20" s="198">
        <v>78.569999999999993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114.37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56.66</v>
      </c>
      <c r="AJ21" s="198">
        <v>0</v>
      </c>
      <c r="AK21" s="198">
        <v>3.04</v>
      </c>
      <c r="AL21" s="198">
        <v>0</v>
      </c>
      <c r="AM21" s="198">
        <v>10.67</v>
      </c>
      <c r="AN21" s="198">
        <v>0</v>
      </c>
      <c r="AO21" s="198">
        <v>78.569999999999993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114.37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56.66</v>
      </c>
      <c r="AJ22" s="198">
        <v>0</v>
      </c>
      <c r="AK22" s="198">
        <v>3.04</v>
      </c>
      <c r="AL22" s="198">
        <v>0</v>
      </c>
      <c r="AM22" s="198">
        <v>10.67</v>
      </c>
      <c r="AN22" s="198">
        <v>0</v>
      </c>
      <c r="AO22" s="198">
        <v>78.569999999999993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114.37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56.66</v>
      </c>
      <c r="AJ23" s="198">
        <v>0</v>
      </c>
      <c r="AK23" s="198">
        <v>3.04</v>
      </c>
      <c r="AL23" s="198">
        <v>0</v>
      </c>
      <c r="AM23" s="198">
        <v>10.67</v>
      </c>
      <c r="AN23" s="198">
        <v>0</v>
      </c>
      <c r="AO23" s="198">
        <v>78.569999999999993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114.37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56.66</v>
      </c>
      <c r="AJ24" s="198">
        <v>0</v>
      </c>
      <c r="AK24" s="198">
        <v>3.04</v>
      </c>
      <c r="AL24" s="198">
        <v>0</v>
      </c>
      <c r="AM24" s="198">
        <v>10.67</v>
      </c>
      <c r="AN24" s="198">
        <v>0</v>
      </c>
      <c r="AO24" s="198">
        <v>78.569999999999993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114.37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56.66</v>
      </c>
      <c r="AJ25" s="198">
        <v>0</v>
      </c>
      <c r="AK25" s="198">
        <v>3.04</v>
      </c>
      <c r="AL25" s="198">
        <v>0</v>
      </c>
      <c r="AM25" s="198">
        <v>10.67</v>
      </c>
      <c r="AN25" s="198">
        <v>0</v>
      </c>
      <c r="AO25" s="198">
        <v>78.569999999999993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114.37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56.66</v>
      </c>
      <c r="AJ26" s="198">
        <v>0</v>
      </c>
      <c r="AK26" s="198">
        <v>3.04</v>
      </c>
      <c r="AL26" s="198">
        <v>0</v>
      </c>
      <c r="AM26" s="198">
        <v>10.67</v>
      </c>
      <c r="AN26" s="198">
        <v>0</v>
      </c>
      <c r="AO26" s="198">
        <v>78.569999999999993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114.37</v>
      </c>
      <c r="Z27" s="198">
        <v>0</v>
      </c>
      <c r="AA27" s="198">
        <v>0</v>
      </c>
      <c r="AB27" s="198">
        <v>0</v>
      </c>
      <c r="AC27" s="198">
        <v>2.08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56.66</v>
      </c>
      <c r="AJ27" s="198">
        <v>0</v>
      </c>
      <c r="AK27" s="198">
        <v>3.04</v>
      </c>
      <c r="AL27" s="198">
        <v>0</v>
      </c>
      <c r="AM27" s="198">
        <v>10.67</v>
      </c>
      <c r="AN27" s="198">
        <v>0</v>
      </c>
      <c r="AO27" s="198">
        <v>78.569999999999993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114.37</v>
      </c>
      <c r="Z28" s="198">
        <v>0</v>
      </c>
      <c r="AA28" s="198">
        <v>0</v>
      </c>
      <c r="AB28" s="198">
        <v>0</v>
      </c>
      <c r="AC28" s="198">
        <v>2.08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56.66</v>
      </c>
      <c r="AJ28" s="198">
        <v>0</v>
      </c>
      <c r="AK28" s="198">
        <v>3.04</v>
      </c>
      <c r="AL28" s="198">
        <v>0</v>
      </c>
      <c r="AM28" s="198">
        <v>10.67</v>
      </c>
      <c r="AN28" s="198">
        <v>0</v>
      </c>
      <c r="AO28" s="198">
        <v>78.569999999999993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114.37</v>
      </c>
      <c r="Z29" s="198">
        <v>0</v>
      </c>
      <c r="AA29" s="198">
        <v>0</v>
      </c>
      <c r="AB29" s="198">
        <v>0</v>
      </c>
      <c r="AC29" s="198">
        <v>2.08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56.66</v>
      </c>
      <c r="AJ29" s="198">
        <v>0</v>
      </c>
      <c r="AK29" s="198">
        <v>3.04</v>
      </c>
      <c r="AL29" s="198">
        <v>0</v>
      </c>
      <c r="AM29" s="198">
        <v>10.67</v>
      </c>
      <c r="AN29" s="198">
        <v>0</v>
      </c>
      <c r="AO29" s="198">
        <v>78.569999999999993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114.37</v>
      </c>
      <c r="Z30" s="198">
        <v>0</v>
      </c>
      <c r="AA30" s="198">
        <v>0</v>
      </c>
      <c r="AB30" s="198">
        <v>0</v>
      </c>
      <c r="AC30" s="198">
        <v>2.08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56.66</v>
      </c>
      <c r="AJ30" s="198">
        <v>0</v>
      </c>
      <c r="AK30" s="198">
        <v>3.04</v>
      </c>
      <c r="AL30" s="198">
        <v>0</v>
      </c>
      <c r="AM30" s="198">
        <v>10.67</v>
      </c>
      <c r="AN30" s="198">
        <v>0</v>
      </c>
      <c r="AO30" s="198">
        <v>78.569999999999993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114.37</v>
      </c>
      <c r="Z31" s="198">
        <v>0</v>
      </c>
      <c r="AA31" s="198">
        <v>0</v>
      </c>
      <c r="AB31" s="198">
        <v>0</v>
      </c>
      <c r="AC31" s="198">
        <v>2.08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56.66</v>
      </c>
      <c r="AJ31" s="198">
        <v>0</v>
      </c>
      <c r="AK31" s="198">
        <v>3.13</v>
      </c>
      <c r="AL31" s="198">
        <v>0</v>
      </c>
      <c r="AM31" s="198">
        <v>10.67</v>
      </c>
      <c r="AN31" s="198">
        <v>0</v>
      </c>
      <c r="AO31" s="198">
        <v>78.569999999999993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114.37</v>
      </c>
      <c r="Z32" s="198">
        <v>0</v>
      </c>
      <c r="AA32" s="198">
        <v>0</v>
      </c>
      <c r="AB32" s="198">
        <v>0</v>
      </c>
      <c r="AC32" s="198">
        <v>2.08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56.66</v>
      </c>
      <c r="AJ32" s="198">
        <v>0</v>
      </c>
      <c r="AK32" s="198">
        <v>3.04</v>
      </c>
      <c r="AL32" s="198">
        <v>0</v>
      </c>
      <c r="AM32" s="198">
        <v>10.67</v>
      </c>
      <c r="AN32" s="198">
        <v>0</v>
      </c>
      <c r="AO32" s="198">
        <v>78.569999999999993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114.37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56.66</v>
      </c>
      <c r="AJ33" s="198">
        <v>0</v>
      </c>
      <c r="AK33" s="198">
        <v>3.04</v>
      </c>
      <c r="AL33" s="198">
        <v>0</v>
      </c>
      <c r="AM33" s="198">
        <v>10.67</v>
      </c>
      <c r="AN33" s="198">
        <v>0</v>
      </c>
      <c r="AO33" s="198">
        <v>78.569999999999993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114.37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56.66</v>
      </c>
      <c r="AJ34" s="198">
        <v>0</v>
      </c>
      <c r="AK34" s="198">
        <v>3.04</v>
      </c>
      <c r="AL34" s="198">
        <v>0</v>
      </c>
      <c r="AM34" s="198">
        <v>10.67</v>
      </c>
      <c r="AN34" s="198">
        <v>0</v>
      </c>
      <c r="AO34" s="198">
        <v>78.569999999999993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114.37</v>
      </c>
      <c r="Z35" s="198">
        <v>0</v>
      </c>
      <c r="AA35" s="198">
        <v>0</v>
      </c>
      <c r="AB35" s="198">
        <v>0</v>
      </c>
      <c r="AC35" s="198">
        <v>2.08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56.66</v>
      </c>
      <c r="AJ35" s="198">
        <v>0</v>
      </c>
      <c r="AK35" s="198">
        <v>8.0399999999999991</v>
      </c>
      <c r="AL35" s="198">
        <v>0</v>
      </c>
      <c r="AM35" s="198">
        <v>10.67</v>
      </c>
      <c r="AN35" s="198">
        <v>0</v>
      </c>
      <c r="AO35" s="198">
        <v>80.510000000000005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114.37</v>
      </c>
      <c r="Z36" s="198">
        <v>0</v>
      </c>
      <c r="AA36" s="198">
        <v>0</v>
      </c>
      <c r="AB36" s="198">
        <v>0</v>
      </c>
      <c r="AC36" s="198">
        <v>2.08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56.66</v>
      </c>
      <c r="AJ36" s="198">
        <v>0</v>
      </c>
      <c r="AK36" s="198">
        <v>8.0399999999999991</v>
      </c>
      <c r="AL36" s="198">
        <v>0</v>
      </c>
      <c r="AM36" s="198">
        <v>10.67</v>
      </c>
      <c r="AN36" s="198">
        <v>0</v>
      </c>
      <c r="AO36" s="198">
        <v>80.510000000000005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114.37</v>
      </c>
      <c r="Z37" s="198">
        <v>0</v>
      </c>
      <c r="AA37" s="198">
        <v>0</v>
      </c>
      <c r="AB37" s="198">
        <v>0</v>
      </c>
      <c r="AC37" s="198">
        <v>2.08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56.66</v>
      </c>
      <c r="AJ37" s="198">
        <v>0</v>
      </c>
      <c r="AK37" s="198">
        <v>8.0399999999999991</v>
      </c>
      <c r="AL37" s="198">
        <v>0</v>
      </c>
      <c r="AM37" s="198">
        <v>10.67</v>
      </c>
      <c r="AN37" s="198">
        <v>0</v>
      </c>
      <c r="AO37" s="198">
        <v>80.510000000000005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114.37</v>
      </c>
      <c r="Z38" s="198">
        <v>0</v>
      </c>
      <c r="AA38" s="198">
        <v>0</v>
      </c>
      <c r="AB38" s="198">
        <v>0</v>
      </c>
      <c r="AC38" s="198">
        <v>2.08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56.66</v>
      </c>
      <c r="AJ38" s="198">
        <v>0</v>
      </c>
      <c r="AK38" s="198">
        <v>8.0399999999999991</v>
      </c>
      <c r="AL38" s="198">
        <v>0</v>
      </c>
      <c r="AM38" s="198">
        <v>10.67</v>
      </c>
      <c r="AN38" s="198">
        <v>0</v>
      </c>
      <c r="AO38" s="198">
        <v>80.510000000000005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114.37</v>
      </c>
      <c r="Z39" s="198">
        <v>0</v>
      </c>
      <c r="AA39" s="198">
        <v>0</v>
      </c>
      <c r="AB39" s="198">
        <v>0</v>
      </c>
      <c r="AC39" s="198">
        <v>2.08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56.66</v>
      </c>
      <c r="AJ39" s="198">
        <v>0</v>
      </c>
      <c r="AK39" s="198">
        <v>8.0399999999999991</v>
      </c>
      <c r="AL39" s="198">
        <v>0</v>
      </c>
      <c r="AM39" s="198">
        <v>10.67</v>
      </c>
      <c r="AN39" s="198">
        <v>0</v>
      </c>
      <c r="AO39" s="198">
        <v>80.510000000000005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114.37</v>
      </c>
      <c r="Z40" s="198">
        <v>0</v>
      </c>
      <c r="AA40" s="198">
        <v>0</v>
      </c>
      <c r="AB40" s="198">
        <v>0</v>
      </c>
      <c r="AC40" s="198">
        <v>2.08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56.66</v>
      </c>
      <c r="AJ40" s="198">
        <v>0</v>
      </c>
      <c r="AK40" s="198">
        <v>8.0399999999999991</v>
      </c>
      <c r="AL40" s="198">
        <v>0</v>
      </c>
      <c r="AM40" s="198">
        <v>10.67</v>
      </c>
      <c r="AN40" s="198">
        <v>0</v>
      </c>
      <c r="AO40" s="198">
        <v>80.510000000000005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114.37</v>
      </c>
      <c r="Z41" s="198">
        <v>0</v>
      </c>
      <c r="AA41" s="198">
        <v>0</v>
      </c>
      <c r="AB41" s="198">
        <v>0</v>
      </c>
      <c r="AC41" s="198">
        <v>2.08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56.66</v>
      </c>
      <c r="AJ41" s="198">
        <v>0</v>
      </c>
      <c r="AK41" s="198">
        <v>8.0399999999999991</v>
      </c>
      <c r="AL41" s="198">
        <v>0</v>
      </c>
      <c r="AM41" s="198">
        <v>10.67</v>
      </c>
      <c r="AN41" s="198">
        <v>0</v>
      </c>
      <c r="AO41" s="198">
        <v>80.510000000000005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114.37</v>
      </c>
      <c r="Z42" s="198">
        <v>0</v>
      </c>
      <c r="AA42" s="198">
        <v>0</v>
      </c>
      <c r="AB42" s="198">
        <v>0</v>
      </c>
      <c r="AC42" s="198">
        <v>2.08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56.66</v>
      </c>
      <c r="AJ42" s="198">
        <v>0</v>
      </c>
      <c r="AK42" s="198">
        <v>8.0399999999999991</v>
      </c>
      <c r="AL42" s="198">
        <v>0</v>
      </c>
      <c r="AM42" s="198">
        <v>10.67</v>
      </c>
      <c r="AN42" s="198">
        <v>0</v>
      </c>
      <c r="AO42" s="198">
        <v>80.510000000000005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114.37</v>
      </c>
      <c r="Z43" s="198">
        <v>0</v>
      </c>
      <c r="AA43" s="198">
        <v>0</v>
      </c>
      <c r="AB43" s="198">
        <v>0</v>
      </c>
      <c r="AC43" s="198">
        <v>2.08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55.75</v>
      </c>
      <c r="AJ43" s="198">
        <v>0</v>
      </c>
      <c r="AK43" s="198">
        <v>8.0399999999999991</v>
      </c>
      <c r="AL43" s="198">
        <v>0</v>
      </c>
      <c r="AM43" s="198">
        <v>10.67</v>
      </c>
      <c r="AN43" s="198">
        <v>0</v>
      </c>
      <c r="AO43" s="198">
        <v>80.510000000000005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114.37</v>
      </c>
      <c r="Z44" s="198">
        <v>0</v>
      </c>
      <c r="AA44" s="198">
        <v>0</v>
      </c>
      <c r="AB44" s="198">
        <v>0</v>
      </c>
      <c r="AC44" s="198">
        <v>2.08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55.75</v>
      </c>
      <c r="AJ44" s="198">
        <v>0</v>
      </c>
      <c r="AK44" s="198">
        <v>8.0399999999999991</v>
      </c>
      <c r="AL44" s="198">
        <v>0</v>
      </c>
      <c r="AM44" s="198">
        <v>10.67</v>
      </c>
      <c r="AN44" s="198">
        <v>0</v>
      </c>
      <c r="AO44" s="198">
        <v>80.510000000000005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114.37</v>
      </c>
      <c r="Z45" s="198">
        <v>0</v>
      </c>
      <c r="AA45" s="198">
        <v>0</v>
      </c>
      <c r="AB45" s="198">
        <v>0</v>
      </c>
      <c r="AC45" s="198">
        <v>2.08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55.75</v>
      </c>
      <c r="AJ45" s="198">
        <v>0</v>
      </c>
      <c r="AK45" s="198">
        <v>8.0399999999999991</v>
      </c>
      <c r="AL45" s="198">
        <v>0</v>
      </c>
      <c r="AM45" s="198">
        <v>10.67</v>
      </c>
      <c r="AN45" s="198">
        <v>0</v>
      </c>
      <c r="AO45" s="198">
        <v>80.510000000000005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114.37</v>
      </c>
      <c r="Z46" s="198">
        <v>0</v>
      </c>
      <c r="AA46" s="198">
        <v>0</v>
      </c>
      <c r="AB46" s="198">
        <v>0</v>
      </c>
      <c r="AC46" s="198">
        <v>2.08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55.75</v>
      </c>
      <c r="AJ46" s="198">
        <v>0</v>
      </c>
      <c r="AK46" s="198">
        <v>8.0399999999999991</v>
      </c>
      <c r="AL46" s="198">
        <v>0</v>
      </c>
      <c r="AM46" s="198">
        <v>10.67</v>
      </c>
      <c r="AN46" s="198">
        <v>0</v>
      </c>
      <c r="AO46" s="198">
        <v>80.510000000000005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114.37</v>
      </c>
      <c r="Z47" s="198">
        <v>0</v>
      </c>
      <c r="AA47" s="198">
        <v>0</v>
      </c>
      <c r="AB47" s="198">
        <v>0</v>
      </c>
      <c r="AC47" s="198">
        <v>2.08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55.75</v>
      </c>
      <c r="AJ47" s="198">
        <v>0</v>
      </c>
      <c r="AK47" s="198">
        <v>3.04</v>
      </c>
      <c r="AL47" s="198">
        <v>0</v>
      </c>
      <c r="AM47" s="198">
        <v>10.67</v>
      </c>
      <c r="AN47" s="198">
        <v>0</v>
      </c>
      <c r="AO47" s="198">
        <v>80.510000000000005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114.37</v>
      </c>
      <c r="Z48" s="198">
        <v>0</v>
      </c>
      <c r="AA48" s="198">
        <v>0</v>
      </c>
      <c r="AB48" s="198">
        <v>0</v>
      </c>
      <c r="AC48" s="198">
        <v>2.08</v>
      </c>
      <c r="AD48" s="198">
        <v>0</v>
      </c>
      <c r="AE48" s="198">
        <v>0</v>
      </c>
      <c r="AF48" s="198">
        <v>0</v>
      </c>
      <c r="AG48" s="198">
        <v>0</v>
      </c>
      <c r="AH48" s="198">
        <v>18.18</v>
      </c>
      <c r="AI48" s="198">
        <v>55.75</v>
      </c>
      <c r="AJ48" s="198">
        <v>0</v>
      </c>
      <c r="AK48" s="198">
        <v>3.04</v>
      </c>
      <c r="AL48" s="198">
        <v>0</v>
      </c>
      <c r="AM48" s="198">
        <v>10.67</v>
      </c>
      <c r="AN48" s="198">
        <v>0</v>
      </c>
      <c r="AO48" s="198">
        <v>80.510000000000005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114.37</v>
      </c>
      <c r="Z49" s="198">
        <v>0</v>
      </c>
      <c r="AA49" s="198">
        <v>0</v>
      </c>
      <c r="AB49" s="198">
        <v>0</v>
      </c>
      <c r="AC49" s="198">
        <v>2.08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55.75</v>
      </c>
      <c r="AJ49" s="198">
        <v>0</v>
      </c>
      <c r="AK49" s="198">
        <v>3.04</v>
      </c>
      <c r="AL49" s="198">
        <v>0</v>
      </c>
      <c r="AM49" s="198">
        <v>10.67</v>
      </c>
      <c r="AN49" s="198">
        <v>0</v>
      </c>
      <c r="AO49" s="198">
        <v>80.510000000000005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114.37</v>
      </c>
      <c r="Z50" s="198">
        <v>0</v>
      </c>
      <c r="AA50" s="198">
        <v>0</v>
      </c>
      <c r="AB50" s="198">
        <v>0</v>
      </c>
      <c r="AC50" s="198">
        <v>2.08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55.75</v>
      </c>
      <c r="AJ50" s="198">
        <v>0</v>
      </c>
      <c r="AK50" s="198">
        <v>3.04</v>
      </c>
      <c r="AL50" s="198">
        <v>0</v>
      </c>
      <c r="AM50" s="198">
        <v>10.67</v>
      </c>
      <c r="AN50" s="198">
        <v>0</v>
      </c>
      <c r="AO50" s="198">
        <v>80.510000000000005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114.37</v>
      </c>
      <c r="Z51" s="198">
        <v>0</v>
      </c>
      <c r="AA51" s="198">
        <v>0</v>
      </c>
      <c r="AB51" s="198">
        <v>0</v>
      </c>
      <c r="AC51" s="198">
        <v>2.08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55.75</v>
      </c>
      <c r="AJ51" s="198">
        <v>0</v>
      </c>
      <c r="AK51" s="198">
        <v>3.04</v>
      </c>
      <c r="AL51" s="198">
        <v>0</v>
      </c>
      <c r="AM51" s="198">
        <v>10.67</v>
      </c>
      <c r="AN51" s="198">
        <v>0</v>
      </c>
      <c r="AO51" s="198">
        <v>80.510000000000005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114.37</v>
      </c>
      <c r="Z52" s="198">
        <v>0</v>
      </c>
      <c r="AA52" s="198">
        <v>0</v>
      </c>
      <c r="AB52" s="198">
        <v>0</v>
      </c>
      <c r="AC52" s="198">
        <v>2.08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55.75</v>
      </c>
      <c r="AJ52" s="198">
        <v>0</v>
      </c>
      <c r="AK52" s="198">
        <v>3.04</v>
      </c>
      <c r="AL52" s="198">
        <v>0</v>
      </c>
      <c r="AM52" s="198">
        <v>10.67</v>
      </c>
      <c r="AN52" s="198">
        <v>0</v>
      </c>
      <c r="AO52" s="198">
        <v>80.510000000000005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114.37</v>
      </c>
      <c r="Z53" s="198">
        <v>0</v>
      </c>
      <c r="AA53" s="198">
        <v>0</v>
      </c>
      <c r="AB53" s="198">
        <v>0</v>
      </c>
      <c r="AC53" s="198">
        <v>2.08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55.75</v>
      </c>
      <c r="AJ53" s="198">
        <v>0</v>
      </c>
      <c r="AK53" s="198">
        <v>3.04</v>
      </c>
      <c r="AL53" s="198">
        <v>0</v>
      </c>
      <c r="AM53" s="198">
        <v>10.67</v>
      </c>
      <c r="AN53" s="198">
        <v>0</v>
      </c>
      <c r="AO53" s="198">
        <v>80.510000000000005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114.37</v>
      </c>
      <c r="Z54" s="198">
        <v>0</v>
      </c>
      <c r="AA54" s="198">
        <v>0</v>
      </c>
      <c r="AB54" s="198">
        <v>0</v>
      </c>
      <c r="AC54" s="198">
        <v>2.08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55.75</v>
      </c>
      <c r="AJ54" s="198">
        <v>0</v>
      </c>
      <c r="AK54" s="198">
        <v>3.04</v>
      </c>
      <c r="AL54" s="198">
        <v>0</v>
      </c>
      <c r="AM54" s="198">
        <v>10.67</v>
      </c>
      <c r="AN54" s="198">
        <v>0</v>
      </c>
      <c r="AO54" s="198">
        <v>80.510000000000005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114.37</v>
      </c>
      <c r="Z55" s="198">
        <v>0</v>
      </c>
      <c r="AA55" s="198">
        <v>0</v>
      </c>
      <c r="AB55" s="198">
        <v>0</v>
      </c>
      <c r="AC55" s="198">
        <v>2.08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55.75</v>
      </c>
      <c r="AJ55" s="198">
        <v>0</v>
      </c>
      <c r="AK55" s="198">
        <v>3.04</v>
      </c>
      <c r="AL55" s="198">
        <v>0</v>
      </c>
      <c r="AM55" s="198">
        <v>10.67</v>
      </c>
      <c r="AN55" s="198">
        <v>0</v>
      </c>
      <c r="AO55" s="198">
        <v>80.510000000000005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114.37</v>
      </c>
      <c r="Z56" s="198">
        <v>0</v>
      </c>
      <c r="AA56" s="198">
        <v>0</v>
      </c>
      <c r="AB56" s="198">
        <v>0</v>
      </c>
      <c r="AC56" s="198">
        <v>2.08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55.75</v>
      </c>
      <c r="AJ56" s="198">
        <v>0</v>
      </c>
      <c r="AK56" s="198">
        <v>3.04</v>
      </c>
      <c r="AL56" s="198">
        <v>0</v>
      </c>
      <c r="AM56" s="198">
        <v>10.67</v>
      </c>
      <c r="AN56" s="198">
        <v>0</v>
      </c>
      <c r="AO56" s="198">
        <v>80.510000000000005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114.37</v>
      </c>
      <c r="Z57" s="198">
        <v>0</v>
      </c>
      <c r="AA57" s="198">
        <v>0</v>
      </c>
      <c r="AB57" s="198">
        <v>0</v>
      </c>
      <c r="AC57" s="198">
        <v>2.08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55.75</v>
      </c>
      <c r="AJ57" s="198">
        <v>0</v>
      </c>
      <c r="AK57" s="198">
        <v>3.04</v>
      </c>
      <c r="AL57" s="198">
        <v>0</v>
      </c>
      <c r="AM57" s="198">
        <v>10.67</v>
      </c>
      <c r="AN57" s="198">
        <v>0</v>
      </c>
      <c r="AO57" s="198">
        <v>80.510000000000005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114.37</v>
      </c>
      <c r="Z58" s="198">
        <v>0</v>
      </c>
      <c r="AA58" s="198">
        <v>0</v>
      </c>
      <c r="AB58" s="198">
        <v>0</v>
      </c>
      <c r="AC58" s="198">
        <v>2.08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55.75</v>
      </c>
      <c r="AJ58" s="198">
        <v>0</v>
      </c>
      <c r="AK58" s="198">
        <v>3.04</v>
      </c>
      <c r="AL58" s="198">
        <v>0</v>
      </c>
      <c r="AM58" s="198">
        <v>10.67</v>
      </c>
      <c r="AN58" s="198">
        <v>0</v>
      </c>
      <c r="AO58" s="198">
        <v>80.510000000000005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114.37</v>
      </c>
      <c r="Z59" s="198">
        <v>0</v>
      </c>
      <c r="AA59" s="198">
        <v>0</v>
      </c>
      <c r="AB59" s="198">
        <v>0</v>
      </c>
      <c r="AC59" s="198">
        <v>2.08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55.75</v>
      </c>
      <c r="AJ59" s="198">
        <v>0</v>
      </c>
      <c r="AK59" s="198">
        <v>3.04</v>
      </c>
      <c r="AL59" s="198">
        <v>0</v>
      </c>
      <c r="AM59" s="198">
        <v>10.67</v>
      </c>
      <c r="AN59" s="198">
        <v>0</v>
      </c>
      <c r="AO59" s="198">
        <v>80.510000000000005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114.37</v>
      </c>
      <c r="Z60" s="198">
        <v>0</v>
      </c>
      <c r="AA60" s="198">
        <v>0</v>
      </c>
      <c r="AB60" s="198">
        <v>0</v>
      </c>
      <c r="AC60" s="198">
        <v>2.08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55.75</v>
      </c>
      <c r="AJ60" s="198">
        <v>0</v>
      </c>
      <c r="AK60" s="198">
        <v>3.04</v>
      </c>
      <c r="AL60" s="198">
        <v>0</v>
      </c>
      <c r="AM60" s="198">
        <v>10.67</v>
      </c>
      <c r="AN60" s="198">
        <v>0</v>
      </c>
      <c r="AO60" s="198">
        <v>80.510000000000005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114.37</v>
      </c>
      <c r="Z61" s="198">
        <v>0</v>
      </c>
      <c r="AA61" s="198">
        <v>0</v>
      </c>
      <c r="AB61" s="198">
        <v>0</v>
      </c>
      <c r="AC61" s="198">
        <v>2.08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55.75</v>
      </c>
      <c r="AJ61" s="198">
        <v>0</v>
      </c>
      <c r="AK61" s="198">
        <v>3.04</v>
      </c>
      <c r="AL61" s="198">
        <v>0</v>
      </c>
      <c r="AM61" s="198">
        <v>10.67</v>
      </c>
      <c r="AN61" s="198">
        <v>0</v>
      </c>
      <c r="AO61" s="198">
        <v>80.510000000000005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114.37</v>
      </c>
      <c r="Z62" s="198">
        <v>0</v>
      </c>
      <c r="AA62" s="198">
        <v>0</v>
      </c>
      <c r="AB62" s="198">
        <v>0</v>
      </c>
      <c r="AC62" s="198">
        <v>2.08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55.75</v>
      </c>
      <c r="AJ62" s="198">
        <v>0</v>
      </c>
      <c r="AK62" s="198">
        <v>3.04</v>
      </c>
      <c r="AL62" s="198">
        <v>0</v>
      </c>
      <c r="AM62" s="198">
        <v>10.67</v>
      </c>
      <c r="AN62" s="198">
        <v>0</v>
      </c>
      <c r="AO62" s="198">
        <v>80.510000000000005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114.37</v>
      </c>
      <c r="Z63" s="198">
        <v>0</v>
      </c>
      <c r="AA63" s="198">
        <v>0</v>
      </c>
      <c r="AB63" s="198">
        <v>0</v>
      </c>
      <c r="AC63" s="198">
        <v>2.08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55.75</v>
      </c>
      <c r="AJ63" s="198">
        <v>0</v>
      </c>
      <c r="AK63" s="198">
        <v>3.04</v>
      </c>
      <c r="AL63" s="198">
        <v>0</v>
      </c>
      <c r="AM63" s="198">
        <v>10.67</v>
      </c>
      <c r="AN63" s="198">
        <v>0</v>
      </c>
      <c r="AO63" s="198">
        <v>80.510000000000005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114.37</v>
      </c>
      <c r="Z64" s="198">
        <v>0</v>
      </c>
      <c r="AA64" s="198">
        <v>0</v>
      </c>
      <c r="AB64" s="198">
        <v>0</v>
      </c>
      <c r="AC64" s="198">
        <v>2.68</v>
      </c>
      <c r="AD64" s="198">
        <v>0</v>
      </c>
      <c r="AE64" s="198">
        <v>0</v>
      </c>
      <c r="AF64" s="198">
        <v>0</v>
      </c>
      <c r="AG64" s="198">
        <v>4.6900000000000004</v>
      </c>
      <c r="AH64" s="198">
        <v>0</v>
      </c>
      <c r="AI64" s="198">
        <v>55.75</v>
      </c>
      <c r="AJ64" s="198">
        <v>0</v>
      </c>
      <c r="AK64" s="198">
        <v>3.04</v>
      </c>
      <c r="AL64" s="198">
        <v>0</v>
      </c>
      <c r="AM64" s="198">
        <v>10.67</v>
      </c>
      <c r="AN64" s="198">
        <v>0</v>
      </c>
      <c r="AO64" s="198">
        <v>80.510000000000005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114.37</v>
      </c>
      <c r="Z65" s="198">
        <v>0</v>
      </c>
      <c r="AA65" s="198">
        <v>0</v>
      </c>
      <c r="AB65" s="198">
        <v>0</v>
      </c>
      <c r="AC65" s="198">
        <v>2.08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55.75</v>
      </c>
      <c r="AJ65" s="198">
        <v>0</v>
      </c>
      <c r="AK65" s="198">
        <v>3.04</v>
      </c>
      <c r="AL65" s="198">
        <v>0</v>
      </c>
      <c r="AM65" s="198">
        <v>10.67</v>
      </c>
      <c r="AN65" s="198">
        <v>0</v>
      </c>
      <c r="AO65" s="198">
        <v>80.510000000000005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114.37</v>
      </c>
      <c r="Z66" s="198">
        <v>0</v>
      </c>
      <c r="AA66" s="198">
        <v>0</v>
      </c>
      <c r="AB66" s="198">
        <v>0</v>
      </c>
      <c r="AC66" s="198">
        <v>2.96</v>
      </c>
      <c r="AD66" s="198">
        <v>0</v>
      </c>
      <c r="AE66" s="198">
        <v>0</v>
      </c>
      <c r="AF66" s="198">
        <v>0</v>
      </c>
      <c r="AG66" s="198">
        <v>4.6900000000000004</v>
      </c>
      <c r="AH66" s="198">
        <v>0</v>
      </c>
      <c r="AI66" s="198">
        <v>55.75</v>
      </c>
      <c r="AJ66" s="198">
        <v>0</v>
      </c>
      <c r="AK66" s="198">
        <v>3.04</v>
      </c>
      <c r="AL66" s="198">
        <v>0</v>
      </c>
      <c r="AM66" s="198">
        <v>10.67</v>
      </c>
      <c r="AN66" s="198">
        <v>0</v>
      </c>
      <c r="AO66" s="198">
        <v>80.510000000000005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114.37</v>
      </c>
      <c r="Z67" s="198">
        <v>0</v>
      </c>
      <c r="AA67" s="198">
        <v>0</v>
      </c>
      <c r="AB67" s="198">
        <v>0</v>
      </c>
      <c r="AC67" s="198">
        <v>2.08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55.75</v>
      </c>
      <c r="AJ67" s="198">
        <v>0</v>
      </c>
      <c r="AK67" s="198">
        <v>8.0399999999999991</v>
      </c>
      <c r="AL67" s="198">
        <v>0</v>
      </c>
      <c r="AM67" s="198">
        <v>10.67</v>
      </c>
      <c r="AN67" s="198">
        <v>0</v>
      </c>
      <c r="AO67" s="198">
        <v>80.510000000000005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114.37</v>
      </c>
      <c r="Z68" s="198">
        <v>0</v>
      </c>
      <c r="AA68" s="198">
        <v>0</v>
      </c>
      <c r="AB68" s="198">
        <v>0</v>
      </c>
      <c r="AC68" s="198">
        <v>2.74</v>
      </c>
      <c r="AD68" s="198">
        <v>0</v>
      </c>
      <c r="AE68" s="198">
        <v>0</v>
      </c>
      <c r="AF68" s="198">
        <v>0</v>
      </c>
      <c r="AG68" s="198">
        <v>4.6900000000000004</v>
      </c>
      <c r="AH68" s="198">
        <v>0</v>
      </c>
      <c r="AI68" s="198">
        <v>55.75</v>
      </c>
      <c r="AJ68" s="198">
        <v>0</v>
      </c>
      <c r="AK68" s="198">
        <v>8.0399999999999991</v>
      </c>
      <c r="AL68" s="198">
        <v>0</v>
      </c>
      <c r="AM68" s="198">
        <v>10.67</v>
      </c>
      <c r="AN68" s="198">
        <v>0</v>
      </c>
      <c r="AO68" s="198">
        <v>80.510000000000005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114.37</v>
      </c>
      <c r="Z69" s="198">
        <v>0</v>
      </c>
      <c r="AA69" s="198">
        <v>0</v>
      </c>
      <c r="AB69" s="198">
        <v>0</v>
      </c>
      <c r="AC69" s="198">
        <v>2.08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55.75</v>
      </c>
      <c r="AJ69" s="198">
        <v>0</v>
      </c>
      <c r="AK69" s="198">
        <v>8.0399999999999991</v>
      </c>
      <c r="AL69" s="198">
        <v>0</v>
      </c>
      <c r="AM69" s="198">
        <v>10.67</v>
      </c>
      <c r="AN69" s="198">
        <v>0</v>
      </c>
      <c r="AO69" s="198">
        <v>80.510000000000005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114.37</v>
      </c>
      <c r="Z70" s="198">
        <v>0</v>
      </c>
      <c r="AA70" s="198">
        <v>0</v>
      </c>
      <c r="AB70" s="198">
        <v>0</v>
      </c>
      <c r="AC70" s="198">
        <v>2.08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55.75</v>
      </c>
      <c r="AJ70" s="198">
        <v>0</v>
      </c>
      <c r="AK70" s="198">
        <v>8.0399999999999991</v>
      </c>
      <c r="AL70" s="198">
        <v>0</v>
      </c>
      <c r="AM70" s="198">
        <v>10.67</v>
      </c>
      <c r="AN70" s="198">
        <v>0</v>
      </c>
      <c r="AO70" s="198">
        <v>80.510000000000005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114.37</v>
      </c>
      <c r="Z71" s="198">
        <v>0</v>
      </c>
      <c r="AA71" s="198">
        <v>0</v>
      </c>
      <c r="AB71" s="198">
        <v>0</v>
      </c>
      <c r="AC71" s="198">
        <v>2.08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55.75</v>
      </c>
      <c r="AJ71" s="198">
        <v>0</v>
      </c>
      <c r="AK71" s="198">
        <v>8.0399999999999991</v>
      </c>
      <c r="AL71" s="198">
        <v>0</v>
      </c>
      <c r="AM71" s="198">
        <v>10.67</v>
      </c>
      <c r="AN71" s="198">
        <v>0</v>
      </c>
      <c r="AO71" s="198">
        <v>80.510000000000005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114.37</v>
      </c>
      <c r="Z72" s="198">
        <v>0</v>
      </c>
      <c r="AA72" s="198">
        <v>0</v>
      </c>
      <c r="AB72" s="198">
        <v>0</v>
      </c>
      <c r="AC72" s="198">
        <v>2.08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55.75</v>
      </c>
      <c r="AJ72" s="198">
        <v>0</v>
      </c>
      <c r="AK72" s="198">
        <v>8.0399999999999991</v>
      </c>
      <c r="AL72" s="198">
        <v>0</v>
      </c>
      <c r="AM72" s="198">
        <v>10.67</v>
      </c>
      <c r="AN72" s="198">
        <v>0</v>
      </c>
      <c r="AO72" s="198">
        <v>80.510000000000005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114.37</v>
      </c>
      <c r="Z73" s="198">
        <v>0</v>
      </c>
      <c r="AA73" s="198">
        <v>0</v>
      </c>
      <c r="AB73" s="198">
        <v>0</v>
      </c>
      <c r="AC73" s="198">
        <v>2.08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55.75</v>
      </c>
      <c r="AJ73" s="198">
        <v>0</v>
      </c>
      <c r="AK73" s="198">
        <v>8.0399999999999991</v>
      </c>
      <c r="AL73" s="198">
        <v>0</v>
      </c>
      <c r="AM73" s="198">
        <v>10.67</v>
      </c>
      <c r="AN73" s="198">
        <v>0</v>
      </c>
      <c r="AO73" s="198">
        <v>80.510000000000005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114.37</v>
      </c>
      <c r="Z74" s="198">
        <v>0</v>
      </c>
      <c r="AA74" s="198">
        <v>0</v>
      </c>
      <c r="AB74" s="198">
        <v>0</v>
      </c>
      <c r="AC74" s="198">
        <v>2.08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55.75</v>
      </c>
      <c r="AJ74" s="198">
        <v>0</v>
      </c>
      <c r="AK74" s="198">
        <v>8.0399999999999991</v>
      </c>
      <c r="AL74" s="198">
        <v>0</v>
      </c>
      <c r="AM74" s="198">
        <v>10.67</v>
      </c>
      <c r="AN74" s="198">
        <v>0</v>
      </c>
      <c r="AO74" s="198">
        <v>80.510000000000005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114.37</v>
      </c>
      <c r="Z75" s="198">
        <v>0</v>
      </c>
      <c r="AA75" s="198">
        <v>0</v>
      </c>
      <c r="AB75" s="198">
        <v>0</v>
      </c>
      <c r="AC75" s="198">
        <v>2.08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55.75</v>
      </c>
      <c r="AJ75" s="198">
        <v>0</v>
      </c>
      <c r="AK75" s="198">
        <v>8.0399999999999991</v>
      </c>
      <c r="AL75" s="198">
        <v>0</v>
      </c>
      <c r="AM75" s="198">
        <v>10.67</v>
      </c>
      <c r="AN75" s="198">
        <v>0</v>
      </c>
      <c r="AO75" s="198">
        <v>80.510000000000005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114.37</v>
      </c>
      <c r="Z76" s="198">
        <v>0</v>
      </c>
      <c r="AA76" s="198">
        <v>0</v>
      </c>
      <c r="AB76" s="198">
        <v>0</v>
      </c>
      <c r="AC76" s="198">
        <v>2.08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55.75</v>
      </c>
      <c r="AJ76" s="198">
        <v>0</v>
      </c>
      <c r="AK76" s="198">
        <v>8.0399999999999991</v>
      </c>
      <c r="AL76" s="198">
        <v>0</v>
      </c>
      <c r="AM76" s="198">
        <v>10.67</v>
      </c>
      <c r="AN76" s="198">
        <v>0</v>
      </c>
      <c r="AO76" s="198">
        <v>80.510000000000005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114.37</v>
      </c>
      <c r="Z77" s="198">
        <v>0</v>
      </c>
      <c r="AA77" s="198">
        <v>0</v>
      </c>
      <c r="AB77" s="198">
        <v>0</v>
      </c>
      <c r="AC77" s="198">
        <v>2.08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55.75</v>
      </c>
      <c r="AJ77" s="198">
        <v>0</v>
      </c>
      <c r="AK77" s="198">
        <v>8.0399999999999991</v>
      </c>
      <c r="AL77" s="198">
        <v>0</v>
      </c>
      <c r="AM77" s="198">
        <v>10.67</v>
      </c>
      <c r="AN77" s="198">
        <v>0</v>
      </c>
      <c r="AO77" s="198">
        <v>80.510000000000005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114.37</v>
      </c>
      <c r="Z78" s="198">
        <v>0</v>
      </c>
      <c r="AA78" s="198">
        <v>0</v>
      </c>
      <c r="AB78" s="198">
        <v>0</v>
      </c>
      <c r="AC78" s="198">
        <v>2.08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55.75</v>
      </c>
      <c r="AJ78" s="198">
        <v>0</v>
      </c>
      <c r="AK78" s="198">
        <v>8.0399999999999991</v>
      </c>
      <c r="AL78" s="198">
        <v>0</v>
      </c>
      <c r="AM78" s="198">
        <v>10.67</v>
      </c>
      <c r="AN78" s="198">
        <v>0</v>
      </c>
      <c r="AO78" s="198">
        <v>80.510000000000005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114.37</v>
      </c>
      <c r="Z79" s="198">
        <v>0</v>
      </c>
      <c r="AA79" s="198">
        <v>0</v>
      </c>
      <c r="AB79" s="198">
        <v>0</v>
      </c>
      <c r="AC79" s="198">
        <v>2.08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55.75</v>
      </c>
      <c r="AJ79" s="198">
        <v>0</v>
      </c>
      <c r="AK79" s="198">
        <v>3.04</v>
      </c>
      <c r="AL79" s="198">
        <v>0</v>
      </c>
      <c r="AM79" s="198">
        <v>10.67</v>
      </c>
      <c r="AN79" s="198">
        <v>0</v>
      </c>
      <c r="AO79" s="198">
        <v>80.510000000000005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114.37</v>
      </c>
      <c r="Z80" s="198">
        <v>0</v>
      </c>
      <c r="AA80" s="198">
        <v>0</v>
      </c>
      <c r="AB80" s="198">
        <v>0</v>
      </c>
      <c r="AC80" s="198">
        <v>2.08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55.75</v>
      </c>
      <c r="AJ80" s="198">
        <v>0</v>
      </c>
      <c r="AK80" s="198">
        <v>3.04</v>
      </c>
      <c r="AL80" s="198">
        <v>0</v>
      </c>
      <c r="AM80" s="198">
        <v>10.67</v>
      </c>
      <c r="AN80" s="198">
        <v>0</v>
      </c>
      <c r="AO80" s="198">
        <v>80.510000000000005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114.37</v>
      </c>
      <c r="Z81" s="198">
        <v>0</v>
      </c>
      <c r="AA81" s="198">
        <v>0</v>
      </c>
      <c r="AB81" s="198">
        <v>0</v>
      </c>
      <c r="AC81" s="198">
        <v>2.08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55.75</v>
      </c>
      <c r="AJ81" s="198">
        <v>0</v>
      </c>
      <c r="AK81" s="198">
        <v>3.04</v>
      </c>
      <c r="AL81" s="198">
        <v>0</v>
      </c>
      <c r="AM81" s="198">
        <v>10.67</v>
      </c>
      <c r="AN81" s="198">
        <v>0</v>
      </c>
      <c r="AO81" s="198">
        <v>80.510000000000005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114.37</v>
      </c>
      <c r="Z82" s="198">
        <v>0</v>
      </c>
      <c r="AA82" s="198">
        <v>0</v>
      </c>
      <c r="AB82" s="198">
        <v>0</v>
      </c>
      <c r="AC82" s="198">
        <v>2.08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55.75</v>
      </c>
      <c r="AJ82" s="198">
        <v>0</v>
      </c>
      <c r="AK82" s="198">
        <v>3.04</v>
      </c>
      <c r="AL82" s="198">
        <v>0</v>
      </c>
      <c r="AM82" s="198">
        <v>10.67</v>
      </c>
      <c r="AN82" s="198">
        <v>0</v>
      </c>
      <c r="AO82" s="198">
        <v>80.510000000000005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114.37</v>
      </c>
      <c r="Z83" s="198">
        <v>0</v>
      </c>
      <c r="AA83" s="198">
        <v>0</v>
      </c>
      <c r="AB83" s="198">
        <v>0</v>
      </c>
      <c r="AC83" s="198">
        <v>2.08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55.75</v>
      </c>
      <c r="AJ83" s="198">
        <v>0</v>
      </c>
      <c r="AK83" s="198">
        <v>3.04</v>
      </c>
      <c r="AL83" s="198">
        <v>0</v>
      </c>
      <c r="AM83" s="198">
        <v>10.67</v>
      </c>
      <c r="AN83" s="198">
        <v>0</v>
      </c>
      <c r="AO83" s="198">
        <v>80.510000000000005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114.37</v>
      </c>
      <c r="Z84" s="198">
        <v>0</v>
      </c>
      <c r="AA84" s="198">
        <v>0</v>
      </c>
      <c r="AB84" s="198">
        <v>0</v>
      </c>
      <c r="AC84" s="198">
        <v>2.08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55.75</v>
      </c>
      <c r="AJ84" s="198">
        <v>0</v>
      </c>
      <c r="AK84" s="198">
        <v>3.04</v>
      </c>
      <c r="AL84" s="198">
        <v>0</v>
      </c>
      <c r="AM84" s="198">
        <v>10.67</v>
      </c>
      <c r="AN84" s="198">
        <v>0</v>
      </c>
      <c r="AO84" s="198">
        <v>80.510000000000005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114.37</v>
      </c>
      <c r="Z85" s="198">
        <v>0</v>
      </c>
      <c r="AA85" s="198">
        <v>0</v>
      </c>
      <c r="AB85" s="198">
        <v>0</v>
      </c>
      <c r="AC85" s="198">
        <v>2.08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55.75</v>
      </c>
      <c r="AJ85" s="198">
        <v>0</v>
      </c>
      <c r="AK85" s="198">
        <v>3.04</v>
      </c>
      <c r="AL85" s="198">
        <v>0</v>
      </c>
      <c r="AM85" s="198">
        <v>10.67</v>
      </c>
      <c r="AN85" s="198">
        <v>0</v>
      </c>
      <c r="AO85" s="198">
        <v>80.510000000000005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114.37</v>
      </c>
      <c r="Z86" s="198">
        <v>0</v>
      </c>
      <c r="AA86" s="198">
        <v>0</v>
      </c>
      <c r="AB86" s="198">
        <v>0</v>
      </c>
      <c r="AC86" s="198">
        <v>2.08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55.75</v>
      </c>
      <c r="AJ86" s="198">
        <v>0</v>
      </c>
      <c r="AK86" s="198">
        <v>3.04</v>
      </c>
      <c r="AL86" s="198">
        <v>0</v>
      </c>
      <c r="AM86" s="198">
        <v>10.67</v>
      </c>
      <c r="AN86" s="198">
        <v>0</v>
      </c>
      <c r="AO86" s="198">
        <v>80.510000000000005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114.37</v>
      </c>
      <c r="Z87" s="198">
        <v>0</v>
      </c>
      <c r="AA87" s="198">
        <v>0</v>
      </c>
      <c r="AB87" s="198">
        <v>0</v>
      </c>
      <c r="AC87" s="198">
        <v>2.08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55.75</v>
      </c>
      <c r="AJ87" s="198">
        <v>0</v>
      </c>
      <c r="AK87" s="198">
        <v>3.04</v>
      </c>
      <c r="AL87" s="198">
        <v>0</v>
      </c>
      <c r="AM87" s="198">
        <v>10.67</v>
      </c>
      <c r="AN87" s="198">
        <v>0</v>
      </c>
      <c r="AO87" s="198">
        <v>80.510000000000005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114.37</v>
      </c>
      <c r="Z88" s="198">
        <v>0</v>
      </c>
      <c r="AA88" s="198">
        <v>0</v>
      </c>
      <c r="AB88" s="198">
        <v>0</v>
      </c>
      <c r="AC88" s="198">
        <v>2.08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55.75</v>
      </c>
      <c r="AJ88" s="198">
        <v>0</v>
      </c>
      <c r="AK88" s="198">
        <v>3.04</v>
      </c>
      <c r="AL88" s="198">
        <v>0</v>
      </c>
      <c r="AM88" s="198">
        <v>10.67</v>
      </c>
      <c r="AN88" s="198">
        <v>0</v>
      </c>
      <c r="AO88" s="198">
        <v>80.510000000000005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114.37</v>
      </c>
      <c r="Z89" s="198">
        <v>0</v>
      </c>
      <c r="AA89" s="198">
        <v>0</v>
      </c>
      <c r="AB89" s="198">
        <v>0</v>
      </c>
      <c r="AC89" s="198">
        <v>2.08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55.75</v>
      </c>
      <c r="AJ89" s="198">
        <v>0</v>
      </c>
      <c r="AK89" s="198">
        <v>3.04</v>
      </c>
      <c r="AL89" s="198">
        <v>0</v>
      </c>
      <c r="AM89" s="198">
        <v>10.67</v>
      </c>
      <c r="AN89" s="198">
        <v>0</v>
      </c>
      <c r="AO89" s="198">
        <v>80.510000000000005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114.37</v>
      </c>
      <c r="Z90" s="198">
        <v>0</v>
      </c>
      <c r="AA90" s="198">
        <v>0</v>
      </c>
      <c r="AB90" s="198">
        <v>0</v>
      </c>
      <c r="AC90" s="198">
        <v>2.08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55.75</v>
      </c>
      <c r="AJ90" s="198">
        <v>0</v>
      </c>
      <c r="AK90" s="198">
        <v>3.04</v>
      </c>
      <c r="AL90" s="198">
        <v>0</v>
      </c>
      <c r="AM90" s="198">
        <v>10.67</v>
      </c>
      <c r="AN90" s="198">
        <v>0</v>
      </c>
      <c r="AO90" s="198">
        <v>80.510000000000005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114.37</v>
      </c>
      <c r="Z91" s="198">
        <v>0</v>
      </c>
      <c r="AA91" s="198">
        <v>0</v>
      </c>
      <c r="AB91" s="198">
        <v>0</v>
      </c>
      <c r="AC91" s="198">
        <v>2.08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55.75</v>
      </c>
      <c r="AJ91" s="198">
        <v>0</v>
      </c>
      <c r="AK91" s="198">
        <v>3.04</v>
      </c>
      <c r="AL91" s="198">
        <v>0</v>
      </c>
      <c r="AM91" s="198">
        <v>10.67</v>
      </c>
      <c r="AN91" s="198">
        <v>0</v>
      </c>
      <c r="AO91" s="198">
        <v>80.510000000000005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114.37</v>
      </c>
      <c r="Z92" s="198">
        <v>0</v>
      </c>
      <c r="AA92" s="198">
        <v>0</v>
      </c>
      <c r="AB92" s="198">
        <v>0</v>
      </c>
      <c r="AC92" s="198">
        <v>2.08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55.75</v>
      </c>
      <c r="AJ92" s="198">
        <v>0</v>
      </c>
      <c r="AK92" s="198">
        <v>3.04</v>
      </c>
      <c r="AL92" s="198">
        <v>0</v>
      </c>
      <c r="AM92" s="198">
        <v>10.67</v>
      </c>
      <c r="AN92" s="198">
        <v>0</v>
      </c>
      <c r="AO92" s="198">
        <v>80.510000000000005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114.37</v>
      </c>
      <c r="Z93" s="198">
        <v>0</v>
      </c>
      <c r="AA93" s="198">
        <v>0</v>
      </c>
      <c r="AB93" s="198">
        <v>0</v>
      </c>
      <c r="AC93" s="198">
        <v>2.08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55.75</v>
      </c>
      <c r="AJ93" s="198">
        <v>0</v>
      </c>
      <c r="AK93" s="198">
        <v>3.04</v>
      </c>
      <c r="AL93" s="198">
        <v>0</v>
      </c>
      <c r="AM93" s="198">
        <v>10.67</v>
      </c>
      <c r="AN93" s="198">
        <v>0</v>
      </c>
      <c r="AO93" s="198">
        <v>80.510000000000005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114.37</v>
      </c>
      <c r="Z94" s="198">
        <v>0</v>
      </c>
      <c r="AA94" s="198">
        <v>0</v>
      </c>
      <c r="AB94" s="198">
        <v>0</v>
      </c>
      <c r="AC94" s="198">
        <v>2.08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55.75</v>
      </c>
      <c r="AJ94" s="198">
        <v>0</v>
      </c>
      <c r="AK94" s="198">
        <v>3.04</v>
      </c>
      <c r="AL94" s="198">
        <v>0</v>
      </c>
      <c r="AM94" s="198">
        <v>10.67</v>
      </c>
      <c r="AN94" s="198">
        <v>0</v>
      </c>
      <c r="AO94" s="198">
        <v>80.510000000000005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114.37</v>
      </c>
      <c r="Z95" s="198">
        <v>0</v>
      </c>
      <c r="AA95" s="198">
        <v>0</v>
      </c>
      <c r="AB95" s="198">
        <v>0</v>
      </c>
      <c r="AC95" s="198">
        <v>2.08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55.75</v>
      </c>
      <c r="AJ95" s="198">
        <v>0</v>
      </c>
      <c r="AK95" s="198">
        <v>3.04</v>
      </c>
      <c r="AL95" s="198">
        <v>0</v>
      </c>
      <c r="AM95" s="198">
        <v>10.67</v>
      </c>
      <c r="AN95" s="198">
        <v>0</v>
      </c>
      <c r="AO95" s="198">
        <v>80.510000000000005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114.37</v>
      </c>
      <c r="Z96" s="198">
        <v>0</v>
      </c>
      <c r="AA96" s="198">
        <v>0</v>
      </c>
      <c r="AB96" s="198">
        <v>0</v>
      </c>
      <c r="AC96" s="198">
        <v>2.08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55.75</v>
      </c>
      <c r="AJ96" s="198">
        <v>0</v>
      </c>
      <c r="AK96" s="198">
        <v>3.04</v>
      </c>
      <c r="AL96" s="198">
        <v>0</v>
      </c>
      <c r="AM96" s="198">
        <v>10.67</v>
      </c>
      <c r="AN96" s="198">
        <v>0</v>
      </c>
      <c r="AO96" s="198">
        <v>80.510000000000005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114.37</v>
      </c>
      <c r="Z97" s="198">
        <v>0</v>
      </c>
      <c r="AA97" s="198">
        <v>0</v>
      </c>
      <c r="AB97" s="198">
        <v>0</v>
      </c>
      <c r="AC97" s="198">
        <v>2.08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55.75</v>
      </c>
      <c r="AJ97" s="198">
        <v>0</v>
      </c>
      <c r="AK97" s="198">
        <v>3.04</v>
      </c>
      <c r="AL97" s="198">
        <v>0</v>
      </c>
      <c r="AM97" s="198">
        <v>10.67</v>
      </c>
      <c r="AN97" s="198">
        <v>0</v>
      </c>
      <c r="AO97" s="198">
        <v>80.510000000000005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114.37</v>
      </c>
      <c r="Z98" s="198">
        <v>0</v>
      </c>
      <c r="AA98" s="198">
        <v>0</v>
      </c>
      <c r="AB98" s="198">
        <v>0</v>
      </c>
      <c r="AC98" s="198">
        <v>2.08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55.75</v>
      </c>
      <c r="AJ98" s="198">
        <v>0</v>
      </c>
      <c r="AK98" s="198">
        <v>3.04</v>
      </c>
      <c r="AL98" s="198">
        <v>0</v>
      </c>
      <c r="AM98" s="198">
        <v>10.67</v>
      </c>
      <c r="AN98" s="198">
        <v>0</v>
      </c>
      <c r="AO98" s="198">
        <v>80.510000000000005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2.7448800000000033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5.0455000000000083E-2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3.5175000000000002E-3</v>
      </c>
      <c r="AH99">
        <f t="shared" si="0"/>
        <v>4.5449999999999996E-3</v>
      </c>
      <c r="AI99">
        <f t="shared" si="0"/>
        <v>1.3464175</v>
      </c>
      <c r="AJ99">
        <f t="shared" si="0"/>
        <v>0</v>
      </c>
      <c r="AK99">
        <f t="shared" si="0"/>
        <v>0.10298250000000012</v>
      </c>
      <c r="AL99">
        <f t="shared" si="0"/>
        <v>0</v>
      </c>
      <c r="AM99">
        <f t="shared" si="0"/>
        <v>0.25607999999999959</v>
      </c>
      <c r="AN99">
        <f t="shared" si="0"/>
        <v>0</v>
      </c>
      <c r="AO99">
        <f t="shared" si="0"/>
        <v>1.9167200000000035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13.76</v>
      </c>
      <c r="D3" s="198">
        <v>0</v>
      </c>
      <c r="E3" s="198">
        <v>0</v>
      </c>
      <c r="F3" s="198">
        <v>21.32</v>
      </c>
      <c r="G3" s="198">
        <v>0</v>
      </c>
      <c r="H3" s="198">
        <v>0</v>
      </c>
      <c r="I3" s="198">
        <v>27.91</v>
      </c>
      <c r="J3" s="198">
        <v>0</v>
      </c>
      <c r="K3" s="198">
        <v>9.41</v>
      </c>
      <c r="L3" s="198">
        <v>368.5</v>
      </c>
      <c r="M3" s="198">
        <v>0</v>
      </c>
      <c r="N3" s="198">
        <v>1.57</v>
      </c>
      <c r="O3" s="198">
        <v>0</v>
      </c>
      <c r="P3" s="198">
        <v>17.55</v>
      </c>
      <c r="Q3" s="198">
        <v>3.82</v>
      </c>
      <c r="R3" s="198">
        <v>6.45</v>
      </c>
      <c r="S3" s="198">
        <v>3.92</v>
      </c>
      <c r="T3" s="198">
        <v>0</v>
      </c>
      <c r="U3" s="198">
        <v>1.1200000000000001</v>
      </c>
      <c r="V3" s="198">
        <v>0</v>
      </c>
      <c r="W3" s="198">
        <v>0</v>
      </c>
      <c r="X3" s="198">
        <v>30.77</v>
      </c>
      <c r="Y3" s="198">
        <v>9.15</v>
      </c>
      <c r="Z3" s="198">
        <v>44.76</v>
      </c>
      <c r="AA3" s="198">
        <v>20.02</v>
      </c>
      <c r="AB3" s="198">
        <v>0</v>
      </c>
      <c r="AC3" s="198">
        <v>9.92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35.479999999999997</v>
      </c>
      <c r="AJ3" s="198">
        <v>0</v>
      </c>
      <c r="AK3" s="198">
        <v>16.239999999999998</v>
      </c>
      <c r="AL3" s="198">
        <v>0</v>
      </c>
      <c r="AM3" s="198">
        <v>23.93</v>
      </c>
      <c r="AN3" s="198">
        <v>0</v>
      </c>
      <c r="AO3" s="198">
        <v>176.18</v>
      </c>
      <c r="AP3" s="198">
        <v>0</v>
      </c>
    </row>
    <row r="4" spans="1:42">
      <c r="A4" t="s">
        <v>46</v>
      </c>
      <c r="B4" s="198">
        <v>0</v>
      </c>
      <c r="C4" s="198">
        <v>13.76</v>
      </c>
      <c r="D4" s="198">
        <v>0</v>
      </c>
      <c r="E4" s="198">
        <v>0</v>
      </c>
      <c r="F4" s="198">
        <v>21.32</v>
      </c>
      <c r="G4" s="198">
        <v>0</v>
      </c>
      <c r="H4" s="198">
        <v>0</v>
      </c>
      <c r="I4" s="198">
        <v>27.91</v>
      </c>
      <c r="J4" s="198">
        <v>0</v>
      </c>
      <c r="K4" s="198">
        <v>9.41</v>
      </c>
      <c r="L4" s="198">
        <v>368.5</v>
      </c>
      <c r="M4" s="198">
        <v>0</v>
      </c>
      <c r="N4" s="198">
        <v>1.57</v>
      </c>
      <c r="O4" s="198">
        <v>0</v>
      </c>
      <c r="P4" s="198">
        <v>17.55</v>
      </c>
      <c r="Q4" s="198">
        <v>3.82</v>
      </c>
      <c r="R4" s="198">
        <v>6.45</v>
      </c>
      <c r="S4" s="198">
        <v>3.92</v>
      </c>
      <c r="T4" s="198">
        <v>0</v>
      </c>
      <c r="U4" s="198">
        <v>1.1200000000000001</v>
      </c>
      <c r="V4" s="198">
        <v>0</v>
      </c>
      <c r="W4" s="198">
        <v>0</v>
      </c>
      <c r="X4" s="198">
        <v>30.77</v>
      </c>
      <c r="Y4" s="198">
        <v>9.15</v>
      </c>
      <c r="Z4" s="198">
        <v>44.76</v>
      </c>
      <c r="AA4" s="198">
        <v>20.02</v>
      </c>
      <c r="AB4" s="198">
        <v>0</v>
      </c>
      <c r="AC4" s="198">
        <v>9.92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35.479999999999997</v>
      </c>
      <c r="AJ4" s="198">
        <v>0</v>
      </c>
      <c r="AK4" s="198">
        <v>16.239999999999998</v>
      </c>
      <c r="AL4" s="198">
        <v>0</v>
      </c>
      <c r="AM4" s="198">
        <v>23.93</v>
      </c>
      <c r="AN4" s="198">
        <v>0</v>
      </c>
      <c r="AO4" s="198">
        <v>176.18</v>
      </c>
      <c r="AP4" s="198">
        <v>0</v>
      </c>
    </row>
    <row r="5" spans="1:42">
      <c r="A5" t="s">
        <v>47</v>
      </c>
      <c r="B5" s="198">
        <v>0</v>
      </c>
      <c r="C5" s="198">
        <v>13.76</v>
      </c>
      <c r="D5" s="198">
        <v>0</v>
      </c>
      <c r="E5" s="198">
        <v>0</v>
      </c>
      <c r="F5" s="198">
        <v>21.32</v>
      </c>
      <c r="G5" s="198">
        <v>0</v>
      </c>
      <c r="H5" s="198">
        <v>0</v>
      </c>
      <c r="I5" s="198">
        <v>27.91</v>
      </c>
      <c r="J5" s="198">
        <v>0</v>
      </c>
      <c r="K5" s="198">
        <v>9.41</v>
      </c>
      <c r="L5" s="198">
        <v>368.5</v>
      </c>
      <c r="M5" s="198">
        <v>0</v>
      </c>
      <c r="N5" s="198">
        <v>1.58</v>
      </c>
      <c r="O5" s="198">
        <v>0</v>
      </c>
      <c r="P5" s="198">
        <v>17.55</v>
      </c>
      <c r="Q5" s="198">
        <v>3.82</v>
      </c>
      <c r="R5" s="198">
        <v>6.45</v>
      </c>
      <c r="S5" s="198">
        <v>3.98</v>
      </c>
      <c r="T5" s="198">
        <v>0</v>
      </c>
      <c r="U5" s="198">
        <v>1.1200000000000001</v>
      </c>
      <c r="V5" s="198">
        <v>0</v>
      </c>
      <c r="W5" s="198">
        <v>0</v>
      </c>
      <c r="X5" s="198">
        <v>34.22</v>
      </c>
      <c r="Y5" s="198">
        <v>9.15</v>
      </c>
      <c r="Z5" s="198">
        <v>44.76</v>
      </c>
      <c r="AA5" s="198">
        <v>20.02</v>
      </c>
      <c r="AB5" s="198">
        <v>0</v>
      </c>
      <c r="AC5" s="198">
        <v>9.92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35.479999999999997</v>
      </c>
      <c r="AJ5" s="198">
        <v>0</v>
      </c>
      <c r="AK5" s="198">
        <v>16.239999999999998</v>
      </c>
      <c r="AL5" s="198">
        <v>0</v>
      </c>
      <c r="AM5" s="198">
        <v>23.93</v>
      </c>
      <c r="AN5" s="198">
        <v>0</v>
      </c>
      <c r="AO5" s="198">
        <v>176.18</v>
      </c>
      <c r="AP5" s="198">
        <v>0</v>
      </c>
    </row>
    <row r="6" spans="1:42">
      <c r="A6" t="s">
        <v>48</v>
      </c>
      <c r="B6" s="198">
        <v>0</v>
      </c>
      <c r="C6" s="198">
        <v>13.76</v>
      </c>
      <c r="D6" s="198">
        <v>0</v>
      </c>
      <c r="E6" s="198">
        <v>0</v>
      </c>
      <c r="F6" s="198">
        <v>21.32</v>
      </c>
      <c r="G6" s="198">
        <v>0</v>
      </c>
      <c r="H6" s="198">
        <v>0</v>
      </c>
      <c r="I6" s="198">
        <v>27.91</v>
      </c>
      <c r="J6" s="198">
        <v>0</v>
      </c>
      <c r="K6" s="198">
        <v>9.41</v>
      </c>
      <c r="L6" s="198">
        <v>368.5</v>
      </c>
      <c r="M6" s="198">
        <v>0</v>
      </c>
      <c r="N6" s="198">
        <v>1.57</v>
      </c>
      <c r="O6" s="198">
        <v>0</v>
      </c>
      <c r="P6" s="198">
        <v>17.55</v>
      </c>
      <c r="Q6" s="198">
        <v>3.82</v>
      </c>
      <c r="R6" s="198">
        <v>6.45</v>
      </c>
      <c r="S6" s="198">
        <v>3.92</v>
      </c>
      <c r="T6" s="198">
        <v>0</v>
      </c>
      <c r="U6" s="198">
        <v>1.1200000000000001</v>
      </c>
      <c r="V6" s="198">
        <v>0</v>
      </c>
      <c r="W6" s="198">
        <v>0</v>
      </c>
      <c r="X6" s="198">
        <v>34.22</v>
      </c>
      <c r="Y6" s="198">
        <v>9.15</v>
      </c>
      <c r="Z6" s="198">
        <v>44.76</v>
      </c>
      <c r="AA6" s="198">
        <v>20.02</v>
      </c>
      <c r="AB6" s="198">
        <v>0</v>
      </c>
      <c r="AC6" s="198">
        <v>9.92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36.049999999999997</v>
      </c>
      <c r="AJ6" s="198">
        <v>0</v>
      </c>
      <c r="AK6" s="198">
        <v>16.239999999999998</v>
      </c>
      <c r="AL6" s="198">
        <v>0</v>
      </c>
      <c r="AM6" s="198">
        <v>23.93</v>
      </c>
      <c r="AN6" s="198">
        <v>0</v>
      </c>
      <c r="AO6" s="198">
        <v>176.18</v>
      </c>
      <c r="AP6" s="198">
        <v>0</v>
      </c>
    </row>
    <row r="7" spans="1:42">
      <c r="A7" t="s">
        <v>49</v>
      </c>
      <c r="B7" s="198">
        <v>0</v>
      </c>
      <c r="C7" s="198">
        <v>13.76</v>
      </c>
      <c r="D7" s="198">
        <v>0</v>
      </c>
      <c r="E7" s="198">
        <v>0</v>
      </c>
      <c r="F7" s="198">
        <v>21.32</v>
      </c>
      <c r="G7" s="198">
        <v>0</v>
      </c>
      <c r="H7" s="198">
        <v>0</v>
      </c>
      <c r="I7" s="198">
        <v>27.91</v>
      </c>
      <c r="J7" s="198">
        <v>0</v>
      </c>
      <c r="K7" s="198">
        <v>9.41</v>
      </c>
      <c r="L7" s="198">
        <v>368.5</v>
      </c>
      <c r="M7" s="198">
        <v>0</v>
      </c>
      <c r="N7" s="198">
        <v>1.57</v>
      </c>
      <c r="O7" s="198">
        <v>0</v>
      </c>
      <c r="P7" s="198">
        <v>17.55</v>
      </c>
      <c r="Q7" s="198">
        <v>3.82</v>
      </c>
      <c r="R7" s="198">
        <v>6.45</v>
      </c>
      <c r="S7" s="198">
        <v>3.92</v>
      </c>
      <c r="T7" s="198">
        <v>0</v>
      </c>
      <c r="U7" s="198">
        <v>1.1200000000000001</v>
      </c>
      <c r="V7" s="198">
        <v>0</v>
      </c>
      <c r="W7" s="198">
        <v>0</v>
      </c>
      <c r="X7" s="198">
        <v>32.76</v>
      </c>
      <c r="Y7" s="198">
        <v>9.15</v>
      </c>
      <c r="Z7" s="198">
        <v>44.76</v>
      </c>
      <c r="AA7" s="198">
        <v>20.02</v>
      </c>
      <c r="AB7" s="198">
        <v>0</v>
      </c>
      <c r="AC7" s="198">
        <v>9.92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36.049999999999997</v>
      </c>
      <c r="AJ7" s="198">
        <v>0</v>
      </c>
      <c r="AK7" s="198">
        <v>16.239999999999998</v>
      </c>
      <c r="AL7" s="198">
        <v>0</v>
      </c>
      <c r="AM7" s="198">
        <v>23.93</v>
      </c>
      <c r="AN7" s="198">
        <v>0</v>
      </c>
      <c r="AO7" s="198">
        <v>176.18</v>
      </c>
      <c r="AP7" s="198">
        <v>0</v>
      </c>
    </row>
    <row r="8" spans="1:42">
      <c r="A8" t="s">
        <v>50</v>
      </c>
      <c r="B8" s="198">
        <v>0</v>
      </c>
      <c r="C8" s="198">
        <v>13.76</v>
      </c>
      <c r="D8" s="198">
        <v>0</v>
      </c>
      <c r="E8" s="198">
        <v>0</v>
      </c>
      <c r="F8" s="198">
        <v>21.32</v>
      </c>
      <c r="G8" s="198">
        <v>0</v>
      </c>
      <c r="H8" s="198">
        <v>0</v>
      </c>
      <c r="I8" s="198">
        <v>27.91</v>
      </c>
      <c r="J8" s="198">
        <v>0</v>
      </c>
      <c r="K8" s="198">
        <v>9.41</v>
      </c>
      <c r="L8" s="198">
        <v>368.5</v>
      </c>
      <c r="M8" s="198">
        <v>0</v>
      </c>
      <c r="N8" s="198">
        <v>1.57</v>
      </c>
      <c r="O8" s="198">
        <v>0</v>
      </c>
      <c r="P8" s="198">
        <v>17.55</v>
      </c>
      <c r="Q8" s="198">
        <v>3.82</v>
      </c>
      <c r="R8" s="198">
        <v>6.45</v>
      </c>
      <c r="S8" s="198">
        <v>3.92</v>
      </c>
      <c r="T8" s="198">
        <v>0</v>
      </c>
      <c r="U8" s="198">
        <v>1.1200000000000001</v>
      </c>
      <c r="V8" s="198">
        <v>0</v>
      </c>
      <c r="W8" s="198">
        <v>0</v>
      </c>
      <c r="X8" s="198">
        <v>32.76</v>
      </c>
      <c r="Y8" s="198">
        <v>9.15</v>
      </c>
      <c r="Z8" s="198">
        <v>44.76</v>
      </c>
      <c r="AA8" s="198">
        <v>20.02</v>
      </c>
      <c r="AB8" s="198">
        <v>0</v>
      </c>
      <c r="AC8" s="198">
        <v>9.92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36.049999999999997</v>
      </c>
      <c r="AJ8" s="198">
        <v>0</v>
      </c>
      <c r="AK8" s="198">
        <v>16.239999999999998</v>
      </c>
      <c r="AL8" s="198">
        <v>0</v>
      </c>
      <c r="AM8" s="198">
        <v>23.93</v>
      </c>
      <c r="AN8" s="198">
        <v>0</v>
      </c>
      <c r="AO8" s="198">
        <v>176.18</v>
      </c>
      <c r="AP8" s="198">
        <v>0</v>
      </c>
    </row>
    <row r="9" spans="1:42">
      <c r="A9" t="s">
        <v>51</v>
      </c>
      <c r="B9" s="198">
        <v>0</v>
      </c>
      <c r="C9" s="198">
        <v>13.76</v>
      </c>
      <c r="D9" s="198">
        <v>0</v>
      </c>
      <c r="E9" s="198">
        <v>0</v>
      </c>
      <c r="F9" s="198">
        <v>21.32</v>
      </c>
      <c r="G9" s="198">
        <v>0</v>
      </c>
      <c r="H9" s="198">
        <v>0</v>
      </c>
      <c r="I9" s="198">
        <v>27.91</v>
      </c>
      <c r="J9" s="198">
        <v>0</v>
      </c>
      <c r="K9" s="198">
        <v>9.41</v>
      </c>
      <c r="L9" s="198">
        <v>368.5</v>
      </c>
      <c r="M9" s="198">
        <v>1.22</v>
      </c>
      <c r="N9" s="198">
        <v>1.57</v>
      </c>
      <c r="O9" s="198">
        <v>0</v>
      </c>
      <c r="P9" s="198">
        <v>17.55</v>
      </c>
      <c r="Q9" s="198">
        <v>3.82</v>
      </c>
      <c r="R9" s="198">
        <v>6.45</v>
      </c>
      <c r="S9" s="198">
        <v>3.92</v>
      </c>
      <c r="T9" s="198">
        <v>0</v>
      </c>
      <c r="U9" s="198">
        <v>1.1200000000000001</v>
      </c>
      <c r="V9" s="198">
        <v>0</v>
      </c>
      <c r="W9" s="198">
        <v>0</v>
      </c>
      <c r="X9" s="198">
        <v>30.49</v>
      </c>
      <c r="Y9" s="198">
        <v>9.15</v>
      </c>
      <c r="Z9" s="198">
        <v>44.76</v>
      </c>
      <c r="AA9" s="198">
        <v>20.02</v>
      </c>
      <c r="AB9" s="198">
        <v>0</v>
      </c>
      <c r="AC9" s="198">
        <v>9.92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36.049999999999997</v>
      </c>
      <c r="AJ9" s="198">
        <v>0</v>
      </c>
      <c r="AK9" s="198">
        <v>14.01</v>
      </c>
      <c r="AL9" s="198">
        <v>0</v>
      </c>
      <c r="AM9" s="198">
        <v>23.93</v>
      </c>
      <c r="AN9" s="198">
        <v>0</v>
      </c>
      <c r="AO9" s="198">
        <v>176.18</v>
      </c>
      <c r="AP9" s="198">
        <v>0</v>
      </c>
    </row>
    <row r="10" spans="1:42">
      <c r="A10" t="s">
        <v>52</v>
      </c>
      <c r="B10" s="198">
        <v>0</v>
      </c>
      <c r="C10" s="198">
        <v>13.76</v>
      </c>
      <c r="D10" s="198">
        <v>0</v>
      </c>
      <c r="E10" s="198">
        <v>0</v>
      </c>
      <c r="F10" s="198">
        <v>21.32</v>
      </c>
      <c r="G10" s="198">
        <v>0</v>
      </c>
      <c r="H10" s="198">
        <v>0</v>
      </c>
      <c r="I10" s="198">
        <v>27.91</v>
      </c>
      <c r="J10" s="198">
        <v>0</v>
      </c>
      <c r="K10" s="198">
        <v>9.41</v>
      </c>
      <c r="L10" s="198">
        <v>368.5</v>
      </c>
      <c r="M10" s="198">
        <v>1.22</v>
      </c>
      <c r="N10" s="198">
        <v>1.57</v>
      </c>
      <c r="O10" s="198">
        <v>0</v>
      </c>
      <c r="P10" s="198">
        <v>17.55</v>
      </c>
      <c r="Q10" s="198">
        <v>3.82</v>
      </c>
      <c r="R10" s="198">
        <v>6.45</v>
      </c>
      <c r="S10" s="198">
        <v>3.92</v>
      </c>
      <c r="T10" s="198">
        <v>0</v>
      </c>
      <c r="U10" s="198">
        <v>1.1200000000000001</v>
      </c>
      <c r="V10" s="198">
        <v>0</v>
      </c>
      <c r="W10" s="198">
        <v>0</v>
      </c>
      <c r="X10" s="198">
        <v>30.49</v>
      </c>
      <c r="Y10" s="198">
        <v>9.15</v>
      </c>
      <c r="Z10" s="198">
        <v>44.76</v>
      </c>
      <c r="AA10" s="198">
        <v>20.02</v>
      </c>
      <c r="AB10" s="198">
        <v>0</v>
      </c>
      <c r="AC10" s="198">
        <v>9.92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36.049999999999997</v>
      </c>
      <c r="AJ10" s="198">
        <v>0</v>
      </c>
      <c r="AK10" s="198">
        <v>14.01</v>
      </c>
      <c r="AL10" s="198">
        <v>0</v>
      </c>
      <c r="AM10" s="198">
        <v>23.93</v>
      </c>
      <c r="AN10" s="198">
        <v>0</v>
      </c>
      <c r="AO10" s="198">
        <v>176.18</v>
      </c>
      <c r="AP10" s="198">
        <v>0</v>
      </c>
    </row>
    <row r="11" spans="1:42">
      <c r="A11" t="s">
        <v>53</v>
      </c>
      <c r="B11" s="198">
        <v>0</v>
      </c>
      <c r="C11" s="198">
        <v>13.76</v>
      </c>
      <c r="D11" s="198">
        <v>0</v>
      </c>
      <c r="E11" s="198">
        <v>0</v>
      </c>
      <c r="F11" s="198">
        <v>21.32</v>
      </c>
      <c r="G11" s="198">
        <v>0</v>
      </c>
      <c r="H11" s="198">
        <v>0</v>
      </c>
      <c r="I11" s="198">
        <v>27.91</v>
      </c>
      <c r="J11" s="198">
        <v>0</v>
      </c>
      <c r="K11" s="198">
        <v>9.41</v>
      </c>
      <c r="L11" s="198">
        <v>368.5</v>
      </c>
      <c r="M11" s="198">
        <v>1.22</v>
      </c>
      <c r="N11" s="198">
        <v>1.57</v>
      </c>
      <c r="O11" s="198">
        <v>0</v>
      </c>
      <c r="P11" s="198">
        <v>17.55</v>
      </c>
      <c r="Q11" s="198">
        <v>3.82</v>
      </c>
      <c r="R11" s="198">
        <v>6.57</v>
      </c>
      <c r="S11" s="198">
        <v>3.98</v>
      </c>
      <c r="T11" s="198">
        <v>0</v>
      </c>
      <c r="U11" s="198">
        <v>1.1200000000000001</v>
      </c>
      <c r="V11" s="198">
        <v>0</v>
      </c>
      <c r="W11" s="198">
        <v>0</v>
      </c>
      <c r="X11" s="198">
        <v>30.49</v>
      </c>
      <c r="Y11" s="198">
        <v>9.15</v>
      </c>
      <c r="Z11" s="198">
        <v>44.76</v>
      </c>
      <c r="AA11" s="198">
        <v>20.02</v>
      </c>
      <c r="AB11" s="198">
        <v>0</v>
      </c>
      <c r="AC11" s="198">
        <v>9.92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36.049999999999997</v>
      </c>
      <c r="AJ11" s="198">
        <v>0</v>
      </c>
      <c r="AK11" s="198">
        <v>14.01</v>
      </c>
      <c r="AL11" s="198">
        <v>0</v>
      </c>
      <c r="AM11" s="198">
        <v>23.93</v>
      </c>
      <c r="AN11" s="198">
        <v>0</v>
      </c>
      <c r="AO11" s="198">
        <v>176.18</v>
      </c>
      <c r="AP11" s="198">
        <v>0</v>
      </c>
    </row>
    <row r="12" spans="1:42">
      <c r="A12" t="s">
        <v>54</v>
      </c>
      <c r="B12" s="198">
        <v>0</v>
      </c>
      <c r="C12" s="198">
        <v>13.76</v>
      </c>
      <c r="D12" s="198">
        <v>0</v>
      </c>
      <c r="E12" s="198">
        <v>0</v>
      </c>
      <c r="F12" s="198">
        <v>21.32</v>
      </c>
      <c r="G12" s="198">
        <v>0</v>
      </c>
      <c r="H12" s="198">
        <v>0</v>
      </c>
      <c r="I12" s="198">
        <v>27.91</v>
      </c>
      <c r="J12" s="198">
        <v>0</v>
      </c>
      <c r="K12" s="198">
        <v>9.41</v>
      </c>
      <c r="L12" s="198">
        <v>368.5</v>
      </c>
      <c r="M12" s="198">
        <v>1.22</v>
      </c>
      <c r="N12" s="198">
        <v>1.57</v>
      </c>
      <c r="O12" s="198">
        <v>0</v>
      </c>
      <c r="P12" s="198">
        <v>17.55</v>
      </c>
      <c r="Q12" s="198">
        <v>3.82</v>
      </c>
      <c r="R12" s="198">
        <v>6.57</v>
      </c>
      <c r="S12" s="198">
        <v>3.98</v>
      </c>
      <c r="T12" s="198">
        <v>0</v>
      </c>
      <c r="U12" s="198">
        <v>1.1200000000000001</v>
      </c>
      <c r="V12" s="198">
        <v>0</v>
      </c>
      <c r="W12" s="198">
        <v>0</v>
      </c>
      <c r="X12" s="198">
        <v>30.49</v>
      </c>
      <c r="Y12" s="198">
        <v>9.15</v>
      </c>
      <c r="Z12" s="198">
        <v>44.76</v>
      </c>
      <c r="AA12" s="198">
        <v>20.02</v>
      </c>
      <c r="AB12" s="198">
        <v>0</v>
      </c>
      <c r="AC12" s="198">
        <v>9.92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36.049999999999997</v>
      </c>
      <c r="AJ12" s="198">
        <v>0</v>
      </c>
      <c r="AK12" s="198">
        <v>14.01</v>
      </c>
      <c r="AL12" s="198">
        <v>0</v>
      </c>
      <c r="AM12" s="198">
        <v>23.93</v>
      </c>
      <c r="AN12" s="198">
        <v>0</v>
      </c>
      <c r="AO12" s="198">
        <v>176.18</v>
      </c>
      <c r="AP12" s="198">
        <v>0</v>
      </c>
    </row>
    <row r="13" spans="1:42">
      <c r="A13" t="s">
        <v>55</v>
      </c>
      <c r="B13" s="198">
        <v>0</v>
      </c>
      <c r="C13" s="198">
        <v>13.76</v>
      </c>
      <c r="D13" s="198">
        <v>0</v>
      </c>
      <c r="E13" s="198">
        <v>0</v>
      </c>
      <c r="F13" s="198">
        <v>21.32</v>
      </c>
      <c r="G13" s="198">
        <v>0</v>
      </c>
      <c r="H13" s="198">
        <v>0</v>
      </c>
      <c r="I13" s="198">
        <v>27.91</v>
      </c>
      <c r="J13" s="198">
        <v>0</v>
      </c>
      <c r="K13" s="198">
        <v>9.41</v>
      </c>
      <c r="L13" s="198">
        <v>368.5</v>
      </c>
      <c r="M13" s="198">
        <v>1.22</v>
      </c>
      <c r="N13" s="198">
        <v>1.57</v>
      </c>
      <c r="O13" s="198">
        <v>0</v>
      </c>
      <c r="P13" s="198">
        <v>17.55</v>
      </c>
      <c r="Q13" s="198">
        <v>3.82</v>
      </c>
      <c r="R13" s="198">
        <v>6.57</v>
      </c>
      <c r="S13" s="198">
        <v>3.98</v>
      </c>
      <c r="T13" s="198">
        <v>0</v>
      </c>
      <c r="U13" s="198">
        <v>1.1200000000000001</v>
      </c>
      <c r="V13" s="198">
        <v>0</v>
      </c>
      <c r="W13" s="198">
        <v>0</v>
      </c>
      <c r="X13" s="198">
        <v>30.79</v>
      </c>
      <c r="Y13" s="198">
        <v>9.15</v>
      </c>
      <c r="Z13" s="198">
        <v>44.76</v>
      </c>
      <c r="AA13" s="198">
        <v>20.02</v>
      </c>
      <c r="AB13" s="198">
        <v>0</v>
      </c>
      <c r="AC13" s="198">
        <v>9.92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36.049999999999997</v>
      </c>
      <c r="AJ13" s="198">
        <v>0</v>
      </c>
      <c r="AK13" s="198">
        <v>14.01</v>
      </c>
      <c r="AL13" s="198">
        <v>0</v>
      </c>
      <c r="AM13" s="198">
        <v>23.93</v>
      </c>
      <c r="AN13" s="198">
        <v>0</v>
      </c>
      <c r="AO13" s="198">
        <v>176.18</v>
      </c>
      <c r="AP13" s="198">
        <v>0</v>
      </c>
    </row>
    <row r="14" spans="1:42">
      <c r="A14" t="s">
        <v>56</v>
      </c>
      <c r="B14" s="198">
        <v>0</v>
      </c>
      <c r="C14" s="198">
        <v>13.69</v>
      </c>
      <c r="D14" s="198">
        <v>0</v>
      </c>
      <c r="E14" s="198">
        <v>0</v>
      </c>
      <c r="F14" s="198">
        <v>21.32</v>
      </c>
      <c r="G14" s="198">
        <v>0</v>
      </c>
      <c r="H14" s="198">
        <v>0</v>
      </c>
      <c r="I14" s="198">
        <v>27.91</v>
      </c>
      <c r="J14" s="198">
        <v>0</v>
      </c>
      <c r="K14" s="198">
        <v>9.41</v>
      </c>
      <c r="L14" s="198">
        <v>368.5</v>
      </c>
      <c r="M14" s="198">
        <v>1.22</v>
      </c>
      <c r="N14" s="198">
        <v>1.57</v>
      </c>
      <c r="O14" s="198">
        <v>0</v>
      </c>
      <c r="P14" s="198">
        <v>17.55</v>
      </c>
      <c r="Q14" s="198">
        <v>3.82</v>
      </c>
      <c r="R14" s="198">
        <v>6.57</v>
      </c>
      <c r="S14" s="198">
        <v>3.98</v>
      </c>
      <c r="T14" s="198">
        <v>0</v>
      </c>
      <c r="U14" s="198">
        <v>1.1200000000000001</v>
      </c>
      <c r="V14" s="198">
        <v>0</v>
      </c>
      <c r="W14" s="198">
        <v>0</v>
      </c>
      <c r="X14" s="198">
        <v>30.49</v>
      </c>
      <c r="Y14" s="198">
        <v>9.15</v>
      </c>
      <c r="Z14" s="198">
        <v>44.76</v>
      </c>
      <c r="AA14" s="198">
        <v>20.02</v>
      </c>
      <c r="AB14" s="198">
        <v>0</v>
      </c>
      <c r="AC14" s="198">
        <v>9.92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36.049999999999997</v>
      </c>
      <c r="AJ14" s="198">
        <v>0</v>
      </c>
      <c r="AK14" s="198">
        <v>14.01</v>
      </c>
      <c r="AL14" s="198">
        <v>0</v>
      </c>
      <c r="AM14" s="198">
        <v>23.93</v>
      </c>
      <c r="AN14" s="198">
        <v>0</v>
      </c>
      <c r="AO14" s="198">
        <v>176.18</v>
      </c>
      <c r="AP14" s="198">
        <v>0</v>
      </c>
    </row>
    <row r="15" spans="1:42">
      <c r="A15" t="s">
        <v>57</v>
      </c>
      <c r="B15" s="198">
        <v>0</v>
      </c>
      <c r="C15" s="198">
        <v>13.69</v>
      </c>
      <c r="D15" s="198">
        <v>0</v>
      </c>
      <c r="E15" s="198">
        <v>0</v>
      </c>
      <c r="F15" s="198">
        <v>21.32</v>
      </c>
      <c r="G15" s="198">
        <v>0</v>
      </c>
      <c r="H15" s="198">
        <v>0</v>
      </c>
      <c r="I15" s="198">
        <v>27.91</v>
      </c>
      <c r="J15" s="198">
        <v>0</v>
      </c>
      <c r="K15" s="198">
        <v>9.41</v>
      </c>
      <c r="L15" s="198">
        <v>368.5</v>
      </c>
      <c r="M15" s="198">
        <v>1.22</v>
      </c>
      <c r="N15" s="198">
        <v>1.57</v>
      </c>
      <c r="O15" s="198">
        <v>0</v>
      </c>
      <c r="P15" s="198">
        <v>17.55</v>
      </c>
      <c r="Q15" s="198">
        <v>3.82</v>
      </c>
      <c r="R15" s="198">
        <v>6.57</v>
      </c>
      <c r="S15" s="198">
        <v>3.99</v>
      </c>
      <c r="T15" s="198">
        <v>0</v>
      </c>
      <c r="U15" s="198">
        <v>1.1200000000000001</v>
      </c>
      <c r="V15" s="198">
        <v>0</v>
      </c>
      <c r="W15" s="198">
        <v>0</v>
      </c>
      <c r="X15" s="198">
        <v>30.36</v>
      </c>
      <c r="Y15" s="198">
        <v>9.15</v>
      </c>
      <c r="Z15" s="198">
        <v>44.76</v>
      </c>
      <c r="AA15" s="198">
        <v>20.02</v>
      </c>
      <c r="AB15" s="198">
        <v>0</v>
      </c>
      <c r="AC15" s="198">
        <v>9.92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36.049999999999997</v>
      </c>
      <c r="AJ15" s="198">
        <v>0</v>
      </c>
      <c r="AK15" s="198">
        <v>14.01</v>
      </c>
      <c r="AL15" s="198">
        <v>0</v>
      </c>
      <c r="AM15" s="198">
        <v>23.93</v>
      </c>
      <c r="AN15" s="198">
        <v>0</v>
      </c>
      <c r="AO15" s="198">
        <v>176.18</v>
      </c>
      <c r="AP15" s="198">
        <v>0</v>
      </c>
    </row>
    <row r="16" spans="1:42">
      <c r="A16" t="s">
        <v>58</v>
      </c>
      <c r="B16" s="198">
        <v>0</v>
      </c>
      <c r="C16" s="198">
        <v>13.69</v>
      </c>
      <c r="D16" s="198">
        <v>0</v>
      </c>
      <c r="E16" s="198">
        <v>0</v>
      </c>
      <c r="F16" s="198">
        <v>21.32</v>
      </c>
      <c r="G16" s="198">
        <v>0</v>
      </c>
      <c r="H16" s="198">
        <v>0</v>
      </c>
      <c r="I16" s="198">
        <v>27.91</v>
      </c>
      <c r="J16" s="198">
        <v>0</v>
      </c>
      <c r="K16" s="198">
        <v>9.41</v>
      </c>
      <c r="L16" s="198">
        <v>368.5</v>
      </c>
      <c r="M16" s="198">
        <v>1.22</v>
      </c>
      <c r="N16" s="198">
        <v>1.57</v>
      </c>
      <c r="O16" s="198">
        <v>0</v>
      </c>
      <c r="P16" s="198">
        <v>17.55</v>
      </c>
      <c r="Q16" s="198">
        <v>3.82</v>
      </c>
      <c r="R16" s="198">
        <v>6.57</v>
      </c>
      <c r="S16" s="198">
        <v>3.99</v>
      </c>
      <c r="T16" s="198">
        <v>0</v>
      </c>
      <c r="U16" s="198">
        <v>1.1200000000000001</v>
      </c>
      <c r="V16" s="198">
        <v>0</v>
      </c>
      <c r="W16" s="198">
        <v>0</v>
      </c>
      <c r="X16" s="198">
        <v>30.36</v>
      </c>
      <c r="Y16" s="198">
        <v>9.15</v>
      </c>
      <c r="Z16" s="198">
        <v>44.76</v>
      </c>
      <c r="AA16" s="198">
        <v>20.02</v>
      </c>
      <c r="AB16" s="198">
        <v>0</v>
      </c>
      <c r="AC16" s="198">
        <v>9.92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36.049999999999997</v>
      </c>
      <c r="AJ16" s="198">
        <v>0</v>
      </c>
      <c r="AK16" s="198">
        <v>14.01</v>
      </c>
      <c r="AL16" s="198">
        <v>0</v>
      </c>
      <c r="AM16" s="198">
        <v>23.93</v>
      </c>
      <c r="AN16" s="198">
        <v>0</v>
      </c>
      <c r="AO16" s="198">
        <v>176.18</v>
      </c>
      <c r="AP16" s="198">
        <v>0</v>
      </c>
    </row>
    <row r="17" spans="1:42">
      <c r="A17" t="s">
        <v>59</v>
      </c>
      <c r="B17" s="198">
        <v>0</v>
      </c>
      <c r="C17" s="198">
        <v>13.69</v>
      </c>
      <c r="D17" s="198">
        <v>0</v>
      </c>
      <c r="E17" s="198">
        <v>0</v>
      </c>
      <c r="F17" s="198">
        <v>21.32</v>
      </c>
      <c r="G17" s="198">
        <v>0</v>
      </c>
      <c r="H17" s="198">
        <v>0</v>
      </c>
      <c r="I17" s="198">
        <v>27.91</v>
      </c>
      <c r="J17" s="198">
        <v>0</v>
      </c>
      <c r="K17" s="198">
        <v>9.41</v>
      </c>
      <c r="L17" s="198">
        <v>368.5</v>
      </c>
      <c r="M17" s="198">
        <v>1.23</v>
      </c>
      <c r="N17" s="198">
        <v>1.58</v>
      </c>
      <c r="O17" s="198">
        <v>0</v>
      </c>
      <c r="P17" s="198">
        <v>17.55</v>
      </c>
      <c r="Q17" s="198">
        <v>3.82</v>
      </c>
      <c r="R17" s="198">
        <v>6.45</v>
      </c>
      <c r="S17" s="198">
        <v>3.99</v>
      </c>
      <c r="T17" s="198">
        <v>0</v>
      </c>
      <c r="U17" s="198">
        <v>1.1200000000000001</v>
      </c>
      <c r="V17" s="198">
        <v>0</v>
      </c>
      <c r="W17" s="198">
        <v>0</v>
      </c>
      <c r="X17" s="198">
        <v>30.36</v>
      </c>
      <c r="Y17" s="198">
        <v>9.15</v>
      </c>
      <c r="Z17" s="198">
        <v>44.76</v>
      </c>
      <c r="AA17" s="198">
        <v>20.02</v>
      </c>
      <c r="AB17" s="198">
        <v>0</v>
      </c>
      <c r="AC17" s="198">
        <v>9.92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36.049999999999997</v>
      </c>
      <c r="AJ17" s="198">
        <v>0</v>
      </c>
      <c r="AK17" s="198">
        <v>14.01</v>
      </c>
      <c r="AL17" s="198">
        <v>0</v>
      </c>
      <c r="AM17" s="198">
        <v>23.93</v>
      </c>
      <c r="AN17" s="198">
        <v>0</v>
      </c>
      <c r="AO17" s="198">
        <v>176.18</v>
      </c>
      <c r="AP17" s="198">
        <v>0</v>
      </c>
    </row>
    <row r="18" spans="1:42">
      <c r="A18" t="s">
        <v>60</v>
      </c>
      <c r="B18" s="198">
        <v>0</v>
      </c>
      <c r="C18" s="198">
        <v>13.69</v>
      </c>
      <c r="D18" s="198">
        <v>0</v>
      </c>
      <c r="E18" s="198">
        <v>0</v>
      </c>
      <c r="F18" s="198">
        <v>21.32</v>
      </c>
      <c r="G18" s="198">
        <v>0</v>
      </c>
      <c r="H18" s="198">
        <v>0</v>
      </c>
      <c r="I18" s="198">
        <v>27.91</v>
      </c>
      <c r="J18" s="198">
        <v>0</v>
      </c>
      <c r="K18" s="198">
        <v>9.41</v>
      </c>
      <c r="L18" s="198">
        <v>368.5</v>
      </c>
      <c r="M18" s="198">
        <v>1.23</v>
      </c>
      <c r="N18" s="198">
        <v>1.57</v>
      </c>
      <c r="O18" s="198">
        <v>0</v>
      </c>
      <c r="P18" s="198">
        <v>17.55</v>
      </c>
      <c r="Q18" s="198">
        <v>3.82</v>
      </c>
      <c r="R18" s="198">
        <v>6.45</v>
      </c>
      <c r="S18" s="198">
        <v>3.99</v>
      </c>
      <c r="T18" s="198">
        <v>0</v>
      </c>
      <c r="U18" s="198">
        <v>1.1200000000000001</v>
      </c>
      <c r="V18" s="198">
        <v>0</v>
      </c>
      <c r="W18" s="198">
        <v>0</v>
      </c>
      <c r="X18" s="198">
        <v>30.36</v>
      </c>
      <c r="Y18" s="198">
        <v>9.15</v>
      </c>
      <c r="Z18" s="198">
        <v>44.76</v>
      </c>
      <c r="AA18" s="198">
        <v>20.02</v>
      </c>
      <c r="AB18" s="198">
        <v>0</v>
      </c>
      <c r="AC18" s="198">
        <v>9.92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36.049999999999997</v>
      </c>
      <c r="AJ18" s="198">
        <v>0</v>
      </c>
      <c r="AK18" s="198">
        <v>14.01</v>
      </c>
      <c r="AL18" s="198">
        <v>0</v>
      </c>
      <c r="AM18" s="198">
        <v>23.93</v>
      </c>
      <c r="AN18" s="198">
        <v>0</v>
      </c>
      <c r="AO18" s="198">
        <v>176.18</v>
      </c>
      <c r="AP18" s="198">
        <v>0</v>
      </c>
    </row>
    <row r="19" spans="1:42">
      <c r="A19" t="s">
        <v>61</v>
      </c>
      <c r="B19" s="198">
        <v>0</v>
      </c>
      <c r="C19" s="198">
        <v>13.69</v>
      </c>
      <c r="D19" s="198">
        <v>0</v>
      </c>
      <c r="E19" s="198">
        <v>0</v>
      </c>
      <c r="F19" s="198">
        <v>21.32</v>
      </c>
      <c r="G19" s="198">
        <v>0</v>
      </c>
      <c r="H19" s="198">
        <v>0</v>
      </c>
      <c r="I19" s="198">
        <v>27.91</v>
      </c>
      <c r="J19" s="198">
        <v>0</v>
      </c>
      <c r="K19" s="198">
        <v>9.41</v>
      </c>
      <c r="L19" s="198">
        <v>368.5</v>
      </c>
      <c r="M19" s="198">
        <v>1.23</v>
      </c>
      <c r="N19" s="198">
        <v>1.57</v>
      </c>
      <c r="O19" s="198">
        <v>0</v>
      </c>
      <c r="P19" s="198">
        <v>17.55</v>
      </c>
      <c r="Q19" s="198">
        <v>3.82</v>
      </c>
      <c r="R19" s="198">
        <v>6.45</v>
      </c>
      <c r="S19" s="198">
        <v>3.99</v>
      </c>
      <c r="T19" s="198">
        <v>0</v>
      </c>
      <c r="U19" s="198">
        <v>1.1200000000000001</v>
      </c>
      <c r="V19" s="198">
        <v>0</v>
      </c>
      <c r="W19" s="198">
        <v>0</v>
      </c>
      <c r="X19" s="198">
        <v>30.97</v>
      </c>
      <c r="Y19" s="198">
        <v>9.15</v>
      </c>
      <c r="Z19" s="198">
        <v>44.76</v>
      </c>
      <c r="AA19" s="198">
        <v>20.02</v>
      </c>
      <c r="AB19" s="198">
        <v>0</v>
      </c>
      <c r="AC19" s="198">
        <v>9.92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36.049999999999997</v>
      </c>
      <c r="AJ19" s="198">
        <v>0</v>
      </c>
      <c r="AK19" s="198">
        <v>14.01</v>
      </c>
      <c r="AL19" s="198">
        <v>0</v>
      </c>
      <c r="AM19" s="198">
        <v>23.93</v>
      </c>
      <c r="AN19" s="198">
        <v>0</v>
      </c>
      <c r="AO19" s="198">
        <v>176.18</v>
      </c>
      <c r="AP19" s="198">
        <v>0</v>
      </c>
    </row>
    <row r="20" spans="1:42">
      <c r="A20" t="s">
        <v>62</v>
      </c>
      <c r="B20" s="198">
        <v>0</v>
      </c>
      <c r="C20" s="198">
        <v>13.69</v>
      </c>
      <c r="D20" s="198">
        <v>0</v>
      </c>
      <c r="E20" s="198">
        <v>0</v>
      </c>
      <c r="F20" s="198">
        <v>21.32</v>
      </c>
      <c r="G20" s="198">
        <v>0</v>
      </c>
      <c r="H20" s="198">
        <v>0</v>
      </c>
      <c r="I20" s="198">
        <v>27.91</v>
      </c>
      <c r="J20" s="198">
        <v>0</v>
      </c>
      <c r="K20" s="198">
        <v>9.41</v>
      </c>
      <c r="L20" s="198">
        <v>368.5</v>
      </c>
      <c r="M20" s="198">
        <v>1.23</v>
      </c>
      <c r="N20" s="198">
        <v>1.57</v>
      </c>
      <c r="O20" s="198">
        <v>0</v>
      </c>
      <c r="P20" s="198">
        <v>17.55</v>
      </c>
      <c r="Q20" s="198">
        <v>3.82</v>
      </c>
      <c r="R20" s="198">
        <v>6.45</v>
      </c>
      <c r="S20" s="198">
        <v>3.99</v>
      </c>
      <c r="T20" s="198">
        <v>0</v>
      </c>
      <c r="U20" s="198">
        <v>1.1200000000000001</v>
      </c>
      <c r="V20" s="198">
        <v>0</v>
      </c>
      <c r="W20" s="198">
        <v>0</v>
      </c>
      <c r="X20" s="198">
        <v>30.97</v>
      </c>
      <c r="Y20" s="198">
        <v>9.15</v>
      </c>
      <c r="Z20" s="198">
        <v>44.76</v>
      </c>
      <c r="AA20" s="198">
        <v>20.02</v>
      </c>
      <c r="AB20" s="198">
        <v>0</v>
      </c>
      <c r="AC20" s="198">
        <v>9.92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36.049999999999997</v>
      </c>
      <c r="AJ20" s="198">
        <v>0</v>
      </c>
      <c r="AK20" s="198">
        <v>16.239999999999998</v>
      </c>
      <c r="AL20" s="198">
        <v>0</v>
      </c>
      <c r="AM20" s="198">
        <v>23.93</v>
      </c>
      <c r="AN20" s="198">
        <v>0</v>
      </c>
      <c r="AO20" s="198">
        <v>176.18</v>
      </c>
      <c r="AP20" s="198">
        <v>0</v>
      </c>
    </row>
    <row r="21" spans="1:42">
      <c r="A21" t="s">
        <v>63</v>
      </c>
      <c r="B21" s="198">
        <v>0</v>
      </c>
      <c r="C21" s="198">
        <v>13.69</v>
      </c>
      <c r="D21" s="198">
        <v>0</v>
      </c>
      <c r="E21" s="198">
        <v>0</v>
      </c>
      <c r="F21" s="198">
        <v>21.32</v>
      </c>
      <c r="G21" s="198">
        <v>0</v>
      </c>
      <c r="H21" s="198">
        <v>0</v>
      </c>
      <c r="I21" s="198">
        <v>27.91</v>
      </c>
      <c r="J21" s="198">
        <v>0</v>
      </c>
      <c r="K21" s="198">
        <v>9.41</v>
      </c>
      <c r="L21" s="198">
        <v>368.5</v>
      </c>
      <c r="M21" s="198">
        <v>1.23</v>
      </c>
      <c r="N21" s="198">
        <v>1.57</v>
      </c>
      <c r="O21" s="198">
        <v>0</v>
      </c>
      <c r="P21" s="198">
        <v>17.55</v>
      </c>
      <c r="Q21" s="198">
        <v>3.82</v>
      </c>
      <c r="R21" s="198">
        <v>6.45</v>
      </c>
      <c r="S21" s="198">
        <v>3.98</v>
      </c>
      <c r="T21" s="198">
        <v>0</v>
      </c>
      <c r="U21" s="198">
        <v>1.1200000000000001</v>
      </c>
      <c r="V21" s="198">
        <v>0</v>
      </c>
      <c r="W21" s="198">
        <v>0</v>
      </c>
      <c r="X21" s="198">
        <v>32.25</v>
      </c>
      <c r="Y21" s="198">
        <v>9.15</v>
      </c>
      <c r="Z21" s="198">
        <v>44.76</v>
      </c>
      <c r="AA21" s="198">
        <v>20.02</v>
      </c>
      <c r="AB21" s="198">
        <v>0</v>
      </c>
      <c r="AC21" s="198">
        <v>9.92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36.049999999999997</v>
      </c>
      <c r="AJ21" s="198">
        <v>0</v>
      </c>
      <c r="AK21" s="198">
        <v>16.68</v>
      </c>
      <c r="AL21" s="198">
        <v>0</v>
      </c>
      <c r="AM21" s="198">
        <v>23.93</v>
      </c>
      <c r="AN21" s="198">
        <v>0</v>
      </c>
      <c r="AO21" s="198">
        <v>176.18</v>
      </c>
      <c r="AP21" s="198">
        <v>0</v>
      </c>
    </row>
    <row r="22" spans="1:42">
      <c r="A22" t="s">
        <v>64</v>
      </c>
      <c r="B22" s="198">
        <v>0</v>
      </c>
      <c r="C22" s="198">
        <v>13.69</v>
      </c>
      <c r="D22" s="198">
        <v>0</v>
      </c>
      <c r="E22" s="198">
        <v>0</v>
      </c>
      <c r="F22" s="198">
        <v>21.32</v>
      </c>
      <c r="G22" s="198">
        <v>0</v>
      </c>
      <c r="H22" s="198">
        <v>0</v>
      </c>
      <c r="I22" s="198">
        <v>27.91</v>
      </c>
      <c r="J22" s="198">
        <v>0</v>
      </c>
      <c r="K22" s="198">
        <v>9.41</v>
      </c>
      <c r="L22" s="198">
        <v>368.5</v>
      </c>
      <c r="M22" s="198">
        <v>1.23</v>
      </c>
      <c r="N22" s="198">
        <v>1.57</v>
      </c>
      <c r="O22" s="198">
        <v>0</v>
      </c>
      <c r="P22" s="198">
        <v>17.55</v>
      </c>
      <c r="Q22" s="198">
        <v>3.82</v>
      </c>
      <c r="R22" s="198">
        <v>6.62</v>
      </c>
      <c r="S22" s="198">
        <v>4.0599999999999996</v>
      </c>
      <c r="T22" s="198">
        <v>0</v>
      </c>
      <c r="U22" s="198">
        <v>1.1200000000000001</v>
      </c>
      <c r="V22" s="198">
        <v>0</v>
      </c>
      <c r="W22" s="198">
        <v>0</v>
      </c>
      <c r="X22" s="198">
        <v>33.4</v>
      </c>
      <c r="Y22" s="198">
        <v>9.15</v>
      </c>
      <c r="Z22" s="198">
        <v>44.76</v>
      </c>
      <c r="AA22" s="198">
        <v>20.02</v>
      </c>
      <c r="AB22" s="198">
        <v>0</v>
      </c>
      <c r="AC22" s="198">
        <v>9.92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36.049999999999997</v>
      </c>
      <c r="AJ22" s="198">
        <v>0</v>
      </c>
      <c r="AK22" s="198">
        <v>17.36</v>
      </c>
      <c r="AL22" s="198">
        <v>0</v>
      </c>
      <c r="AM22" s="198">
        <v>23.93</v>
      </c>
      <c r="AN22" s="198">
        <v>0</v>
      </c>
      <c r="AO22" s="198">
        <v>176.18</v>
      </c>
      <c r="AP22" s="198">
        <v>0</v>
      </c>
    </row>
    <row r="23" spans="1:42">
      <c r="A23" t="s">
        <v>65</v>
      </c>
      <c r="B23" s="198">
        <v>0</v>
      </c>
      <c r="C23" s="198">
        <v>13.69</v>
      </c>
      <c r="D23" s="198">
        <v>0</v>
      </c>
      <c r="E23" s="198">
        <v>0</v>
      </c>
      <c r="F23" s="198">
        <v>21.32</v>
      </c>
      <c r="G23" s="198">
        <v>0</v>
      </c>
      <c r="H23" s="198">
        <v>0</v>
      </c>
      <c r="I23" s="198">
        <v>27.91</v>
      </c>
      <c r="J23" s="198">
        <v>0</v>
      </c>
      <c r="K23" s="198">
        <v>9.41</v>
      </c>
      <c r="L23" s="198">
        <v>368.5</v>
      </c>
      <c r="M23" s="198">
        <v>1.23</v>
      </c>
      <c r="N23" s="198">
        <v>1.57</v>
      </c>
      <c r="O23" s="198">
        <v>0</v>
      </c>
      <c r="P23" s="198">
        <v>17.55</v>
      </c>
      <c r="Q23" s="198">
        <v>3.82</v>
      </c>
      <c r="R23" s="198">
        <v>6.75</v>
      </c>
      <c r="S23" s="198">
        <v>4.05</v>
      </c>
      <c r="T23" s="198">
        <v>0</v>
      </c>
      <c r="U23" s="198">
        <v>1.1200000000000001</v>
      </c>
      <c r="V23" s="198">
        <v>0</v>
      </c>
      <c r="W23" s="198">
        <v>0</v>
      </c>
      <c r="X23" s="198">
        <v>35.43</v>
      </c>
      <c r="Y23" s="198">
        <v>9.15</v>
      </c>
      <c r="Z23" s="198">
        <v>44.76</v>
      </c>
      <c r="AA23" s="198">
        <v>20.02</v>
      </c>
      <c r="AB23" s="198">
        <v>0</v>
      </c>
      <c r="AC23" s="198">
        <v>9.92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36.049999999999997</v>
      </c>
      <c r="AJ23" s="198">
        <v>0</v>
      </c>
      <c r="AK23" s="198">
        <v>18.05</v>
      </c>
      <c r="AL23" s="198">
        <v>0</v>
      </c>
      <c r="AM23" s="198">
        <v>23.93</v>
      </c>
      <c r="AN23" s="198">
        <v>0</v>
      </c>
      <c r="AO23" s="198">
        <v>176.18</v>
      </c>
      <c r="AP23" s="198">
        <v>0</v>
      </c>
    </row>
    <row r="24" spans="1:42">
      <c r="A24" t="s">
        <v>66</v>
      </c>
      <c r="B24" s="198">
        <v>0</v>
      </c>
      <c r="C24" s="198">
        <v>13.69</v>
      </c>
      <c r="D24" s="198">
        <v>0</v>
      </c>
      <c r="E24" s="198">
        <v>0</v>
      </c>
      <c r="F24" s="198">
        <v>21.32</v>
      </c>
      <c r="G24" s="198">
        <v>0</v>
      </c>
      <c r="H24" s="198">
        <v>0</v>
      </c>
      <c r="I24" s="198">
        <v>27.91</v>
      </c>
      <c r="J24" s="198">
        <v>0</v>
      </c>
      <c r="K24" s="198">
        <v>9.41</v>
      </c>
      <c r="L24" s="198">
        <v>368.5</v>
      </c>
      <c r="M24" s="198">
        <v>1.23</v>
      </c>
      <c r="N24" s="198">
        <v>1.57</v>
      </c>
      <c r="O24" s="198">
        <v>0</v>
      </c>
      <c r="P24" s="198">
        <v>17.55</v>
      </c>
      <c r="Q24" s="198">
        <v>3.82</v>
      </c>
      <c r="R24" s="198">
        <v>6.75</v>
      </c>
      <c r="S24" s="198">
        <v>4.05</v>
      </c>
      <c r="T24" s="198">
        <v>0</v>
      </c>
      <c r="U24" s="198">
        <v>1.1200000000000001</v>
      </c>
      <c r="V24" s="198">
        <v>0</v>
      </c>
      <c r="W24" s="198">
        <v>0</v>
      </c>
      <c r="X24" s="198">
        <v>35.43</v>
      </c>
      <c r="Y24" s="198">
        <v>9.15</v>
      </c>
      <c r="Z24" s="198">
        <v>44.76</v>
      </c>
      <c r="AA24" s="198">
        <v>20.02</v>
      </c>
      <c r="AB24" s="198">
        <v>0</v>
      </c>
      <c r="AC24" s="198">
        <v>9.92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36.049999999999997</v>
      </c>
      <c r="AJ24" s="198">
        <v>0</v>
      </c>
      <c r="AK24" s="198">
        <v>19.420000000000002</v>
      </c>
      <c r="AL24" s="198">
        <v>0</v>
      </c>
      <c r="AM24" s="198">
        <v>23.93</v>
      </c>
      <c r="AN24" s="198">
        <v>0</v>
      </c>
      <c r="AO24" s="198">
        <v>176.18</v>
      </c>
      <c r="AP24" s="198">
        <v>0</v>
      </c>
    </row>
    <row r="25" spans="1:42">
      <c r="A25" t="s">
        <v>67</v>
      </c>
      <c r="B25" s="198">
        <v>0</v>
      </c>
      <c r="C25" s="198">
        <v>13.69</v>
      </c>
      <c r="D25" s="198">
        <v>0</v>
      </c>
      <c r="E25" s="198">
        <v>0</v>
      </c>
      <c r="F25" s="198">
        <v>21.32</v>
      </c>
      <c r="G25" s="198">
        <v>0</v>
      </c>
      <c r="H25" s="198">
        <v>0</v>
      </c>
      <c r="I25" s="198">
        <v>27.91</v>
      </c>
      <c r="J25" s="198">
        <v>0</v>
      </c>
      <c r="K25" s="198">
        <v>9.41</v>
      </c>
      <c r="L25" s="198">
        <v>368.5</v>
      </c>
      <c r="M25" s="198">
        <v>1.23</v>
      </c>
      <c r="N25" s="198">
        <v>1.57</v>
      </c>
      <c r="O25" s="198">
        <v>0</v>
      </c>
      <c r="P25" s="198">
        <v>17.55</v>
      </c>
      <c r="Q25" s="198">
        <v>3.82</v>
      </c>
      <c r="R25" s="198">
        <v>7.01</v>
      </c>
      <c r="S25" s="198">
        <v>4.0999999999999996</v>
      </c>
      <c r="T25" s="198">
        <v>0</v>
      </c>
      <c r="U25" s="198">
        <v>1.1200000000000001</v>
      </c>
      <c r="V25" s="198">
        <v>0</v>
      </c>
      <c r="W25" s="198">
        <v>0</v>
      </c>
      <c r="X25" s="198">
        <v>35.57</v>
      </c>
      <c r="Y25" s="198">
        <v>9.15</v>
      </c>
      <c r="Z25" s="198">
        <v>44.76</v>
      </c>
      <c r="AA25" s="198">
        <v>20.02</v>
      </c>
      <c r="AB25" s="198">
        <v>0</v>
      </c>
      <c r="AC25" s="198">
        <v>9.92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36.049999999999997</v>
      </c>
      <c r="AJ25" s="198">
        <v>0</v>
      </c>
      <c r="AK25" s="198">
        <v>19.600000000000001</v>
      </c>
      <c r="AL25" s="198">
        <v>0</v>
      </c>
      <c r="AM25" s="198">
        <v>23.93</v>
      </c>
      <c r="AN25" s="198">
        <v>0</v>
      </c>
      <c r="AO25" s="198">
        <v>176.18</v>
      </c>
      <c r="AP25" s="198">
        <v>0</v>
      </c>
    </row>
    <row r="26" spans="1:42">
      <c r="A26" t="s">
        <v>68</v>
      </c>
      <c r="B26" s="198">
        <v>0</v>
      </c>
      <c r="C26" s="198">
        <v>13.69</v>
      </c>
      <c r="D26" s="198">
        <v>0</v>
      </c>
      <c r="E26" s="198">
        <v>0</v>
      </c>
      <c r="F26" s="198">
        <v>21.32</v>
      </c>
      <c r="G26" s="198">
        <v>0</v>
      </c>
      <c r="H26" s="198">
        <v>0</v>
      </c>
      <c r="I26" s="198">
        <v>27.91</v>
      </c>
      <c r="J26" s="198">
        <v>0</v>
      </c>
      <c r="K26" s="198">
        <v>9.41</v>
      </c>
      <c r="L26" s="198">
        <v>368.5</v>
      </c>
      <c r="M26" s="198">
        <v>1.23</v>
      </c>
      <c r="N26" s="198">
        <v>1.57</v>
      </c>
      <c r="O26" s="198">
        <v>0</v>
      </c>
      <c r="P26" s="198">
        <v>17.55</v>
      </c>
      <c r="Q26" s="198">
        <v>3.82</v>
      </c>
      <c r="R26" s="198">
        <v>7.01</v>
      </c>
      <c r="S26" s="198">
        <v>4.0999999999999996</v>
      </c>
      <c r="T26" s="198">
        <v>0</v>
      </c>
      <c r="U26" s="198">
        <v>1.1200000000000001</v>
      </c>
      <c r="V26" s="198">
        <v>0</v>
      </c>
      <c r="W26" s="198">
        <v>0</v>
      </c>
      <c r="X26" s="198">
        <v>35.69</v>
      </c>
      <c r="Y26" s="198">
        <v>9.15</v>
      </c>
      <c r="Z26" s="198">
        <v>44.76</v>
      </c>
      <c r="AA26" s="198">
        <v>20.02</v>
      </c>
      <c r="AB26" s="198">
        <v>0</v>
      </c>
      <c r="AC26" s="198">
        <v>9.92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36.049999999999997</v>
      </c>
      <c r="AJ26" s="198">
        <v>0</v>
      </c>
      <c r="AK26" s="198">
        <v>19.600000000000001</v>
      </c>
      <c r="AL26" s="198">
        <v>0</v>
      </c>
      <c r="AM26" s="198">
        <v>23.93</v>
      </c>
      <c r="AN26" s="198">
        <v>0</v>
      </c>
      <c r="AO26" s="198">
        <v>176.18</v>
      </c>
      <c r="AP26" s="198">
        <v>0</v>
      </c>
    </row>
    <row r="27" spans="1:42">
      <c r="A27" t="s">
        <v>69</v>
      </c>
      <c r="B27" s="198">
        <v>0</v>
      </c>
      <c r="C27" s="198">
        <v>13.69</v>
      </c>
      <c r="D27" s="198">
        <v>0</v>
      </c>
      <c r="E27" s="198">
        <v>0</v>
      </c>
      <c r="F27" s="198">
        <v>21.32</v>
      </c>
      <c r="G27" s="198">
        <v>0</v>
      </c>
      <c r="H27" s="198">
        <v>0</v>
      </c>
      <c r="I27" s="198">
        <v>27.91</v>
      </c>
      <c r="J27" s="198">
        <v>0</v>
      </c>
      <c r="K27" s="198">
        <v>9.41</v>
      </c>
      <c r="L27" s="198">
        <v>368.5</v>
      </c>
      <c r="M27" s="198">
        <v>1.22</v>
      </c>
      <c r="N27" s="198">
        <v>1.57</v>
      </c>
      <c r="O27" s="198">
        <v>0</v>
      </c>
      <c r="P27" s="198">
        <v>1.38</v>
      </c>
      <c r="Q27" s="198">
        <v>3.82</v>
      </c>
      <c r="R27" s="198">
        <v>7.27</v>
      </c>
      <c r="S27" s="198">
        <v>4.2699999999999996</v>
      </c>
      <c r="T27" s="198">
        <v>0</v>
      </c>
      <c r="U27" s="198">
        <v>1.1200000000000001</v>
      </c>
      <c r="V27" s="198">
        <v>0</v>
      </c>
      <c r="W27" s="198">
        <v>0</v>
      </c>
      <c r="X27" s="198">
        <v>10.94</v>
      </c>
      <c r="Y27" s="198">
        <v>9.15</v>
      </c>
      <c r="Z27" s="198">
        <v>44.76</v>
      </c>
      <c r="AA27" s="198">
        <v>20.02</v>
      </c>
      <c r="AB27" s="198">
        <v>0</v>
      </c>
      <c r="AC27" s="198">
        <v>9.92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36.049999999999997</v>
      </c>
      <c r="AJ27" s="198">
        <v>0</v>
      </c>
      <c r="AK27" s="198">
        <v>19.600000000000001</v>
      </c>
      <c r="AL27" s="198">
        <v>0</v>
      </c>
      <c r="AM27" s="198">
        <v>23.93</v>
      </c>
      <c r="AN27" s="198">
        <v>0</v>
      </c>
      <c r="AO27" s="198">
        <v>176.18</v>
      </c>
      <c r="AP27" s="198">
        <v>0</v>
      </c>
    </row>
    <row r="28" spans="1:42">
      <c r="A28" t="s">
        <v>70</v>
      </c>
      <c r="B28" s="198">
        <v>0</v>
      </c>
      <c r="C28" s="198">
        <v>13.69</v>
      </c>
      <c r="D28" s="198">
        <v>0</v>
      </c>
      <c r="E28" s="198">
        <v>0</v>
      </c>
      <c r="F28" s="198">
        <v>21.32</v>
      </c>
      <c r="G28" s="198">
        <v>0</v>
      </c>
      <c r="H28" s="198">
        <v>0</v>
      </c>
      <c r="I28" s="198">
        <v>27.91</v>
      </c>
      <c r="J28" s="198">
        <v>0</v>
      </c>
      <c r="K28" s="198">
        <v>0.41</v>
      </c>
      <c r="L28" s="198">
        <v>348.5</v>
      </c>
      <c r="M28" s="198">
        <v>1.22</v>
      </c>
      <c r="N28" s="198">
        <v>1.57</v>
      </c>
      <c r="O28" s="198">
        <v>0</v>
      </c>
      <c r="P28" s="198">
        <v>1.38</v>
      </c>
      <c r="Q28" s="198">
        <v>0.28999999999999998</v>
      </c>
      <c r="R28" s="198">
        <v>0.56000000000000005</v>
      </c>
      <c r="S28" s="198">
        <v>0.35</v>
      </c>
      <c r="T28" s="198">
        <v>0</v>
      </c>
      <c r="U28" s="198">
        <v>1.1200000000000001</v>
      </c>
      <c r="V28" s="198">
        <v>0</v>
      </c>
      <c r="W28" s="198">
        <v>0</v>
      </c>
      <c r="X28" s="198">
        <v>2.21</v>
      </c>
      <c r="Y28" s="198">
        <v>9.15</v>
      </c>
      <c r="Z28" s="198">
        <v>3.6</v>
      </c>
      <c r="AA28" s="198">
        <v>1.2</v>
      </c>
      <c r="AB28" s="198">
        <v>0</v>
      </c>
      <c r="AC28" s="198">
        <v>9.92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36.049999999999997</v>
      </c>
      <c r="AJ28" s="198">
        <v>0</v>
      </c>
      <c r="AK28" s="198">
        <v>0</v>
      </c>
      <c r="AL28" s="198">
        <v>0</v>
      </c>
      <c r="AM28" s="198">
        <v>23.93</v>
      </c>
      <c r="AN28" s="198">
        <v>0</v>
      </c>
      <c r="AO28" s="198">
        <v>176.18</v>
      </c>
      <c r="AP28" s="198">
        <v>0</v>
      </c>
    </row>
    <row r="29" spans="1:42">
      <c r="A29" t="s">
        <v>71</v>
      </c>
      <c r="B29" s="198">
        <v>0</v>
      </c>
      <c r="C29" s="198">
        <v>13.69</v>
      </c>
      <c r="D29" s="198">
        <v>0</v>
      </c>
      <c r="E29" s="198">
        <v>0</v>
      </c>
      <c r="F29" s="198">
        <v>21.32</v>
      </c>
      <c r="G29" s="198">
        <v>0</v>
      </c>
      <c r="H29" s="198">
        <v>0</v>
      </c>
      <c r="I29" s="198">
        <v>27.91</v>
      </c>
      <c r="J29" s="198">
        <v>0</v>
      </c>
      <c r="K29" s="198">
        <v>4.63</v>
      </c>
      <c r="L29" s="198">
        <v>368.5</v>
      </c>
      <c r="M29" s="198">
        <v>1.22</v>
      </c>
      <c r="N29" s="198">
        <v>1.57</v>
      </c>
      <c r="O29" s="198">
        <v>0</v>
      </c>
      <c r="P29" s="198">
        <v>1.38</v>
      </c>
      <c r="Q29" s="198">
        <v>0.28999999999999998</v>
      </c>
      <c r="R29" s="198">
        <v>0.59</v>
      </c>
      <c r="S29" s="198">
        <v>0.35</v>
      </c>
      <c r="T29" s="198">
        <v>0</v>
      </c>
      <c r="U29" s="198">
        <v>1.1200000000000001</v>
      </c>
      <c r="V29" s="198">
        <v>0</v>
      </c>
      <c r="W29" s="198">
        <v>0</v>
      </c>
      <c r="X29" s="198">
        <v>2.21</v>
      </c>
      <c r="Y29" s="198">
        <v>9.15</v>
      </c>
      <c r="Z29" s="198">
        <v>3.6</v>
      </c>
      <c r="AA29" s="198">
        <v>1.2</v>
      </c>
      <c r="AB29" s="198">
        <v>0</v>
      </c>
      <c r="AC29" s="198">
        <v>9.92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36.049999999999997</v>
      </c>
      <c r="AJ29" s="198">
        <v>0</v>
      </c>
      <c r="AK29" s="198">
        <v>0</v>
      </c>
      <c r="AL29" s="198">
        <v>0</v>
      </c>
      <c r="AM29" s="198">
        <v>23.93</v>
      </c>
      <c r="AN29" s="198">
        <v>0</v>
      </c>
      <c r="AO29" s="198">
        <v>176.18</v>
      </c>
      <c r="AP29" s="198">
        <v>0</v>
      </c>
    </row>
    <row r="30" spans="1:42">
      <c r="A30" t="s">
        <v>72</v>
      </c>
      <c r="B30" s="198">
        <v>0</v>
      </c>
      <c r="C30" s="198">
        <v>13.69</v>
      </c>
      <c r="D30" s="198">
        <v>0</v>
      </c>
      <c r="E30" s="198">
        <v>0</v>
      </c>
      <c r="F30" s="198">
        <v>21.32</v>
      </c>
      <c r="G30" s="198">
        <v>0</v>
      </c>
      <c r="H30" s="198">
        <v>0</v>
      </c>
      <c r="I30" s="198">
        <v>27.91</v>
      </c>
      <c r="J30" s="198">
        <v>0</v>
      </c>
      <c r="K30" s="198">
        <v>4.63</v>
      </c>
      <c r="L30" s="198">
        <v>368.5</v>
      </c>
      <c r="M30" s="198">
        <v>1.22</v>
      </c>
      <c r="N30" s="198">
        <v>1.57</v>
      </c>
      <c r="O30" s="198">
        <v>0</v>
      </c>
      <c r="P30" s="198">
        <v>1.38</v>
      </c>
      <c r="Q30" s="198">
        <v>0.28999999999999998</v>
      </c>
      <c r="R30" s="198">
        <v>0.56000000000000005</v>
      </c>
      <c r="S30" s="198">
        <v>0.35</v>
      </c>
      <c r="T30" s="198">
        <v>0</v>
      </c>
      <c r="U30" s="198">
        <v>1.1200000000000001</v>
      </c>
      <c r="V30" s="198">
        <v>0</v>
      </c>
      <c r="W30" s="198">
        <v>0</v>
      </c>
      <c r="X30" s="198">
        <v>2.21</v>
      </c>
      <c r="Y30" s="198">
        <v>9.15</v>
      </c>
      <c r="Z30" s="198">
        <v>3.6</v>
      </c>
      <c r="AA30" s="198">
        <v>1.2</v>
      </c>
      <c r="AB30" s="198">
        <v>0</v>
      </c>
      <c r="AC30" s="198">
        <v>9.92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36.049999999999997</v>
      </c>
      <c r="AJ30" s="198">
        <v>0</v>
      </c>
      <c r="AK30" s="198">
        <v>0</v>
      </c>
      <c r="AL30" s="198">
        <v>0</v>
      </c>
      <c r="AM30" s="198">
        <v>23.93</v>
      </c>
      <c r="AN30" s="198">
        <v>0</v>
      </c>
      <c r="AO30" s="198">
        <v>176.18</v>
      </c>
      <c r="AP30" s="198">
        <v>0</v>
      </c>
    </row>
    <row r="31" spans="1:42">
      <c r="A31" t="s">
        <v>73</v>
      </c>
      <c r="B31" s="198">
        <v>0</v>
      </c>
      <c r="C31" s="198">
        <v>13.69</v>
      </c>
      <c r="D31" s="198">
        <v>0</v>
      </c>
      <c r="E31" s="198">
        <v>0</v>
      </c>
      <c r="F31" s="198">
        <v>21.32</v>
      </c>
      <c r="G31" s="198">
        <v>0</v>
      </c>
      <c r="H31" s="198">
        <v>0</v>
      </c>
      <c r="I31" s="198">
        <v>27.57</v>
      </c>
      <c r="J31" s="198">
        <v>0</v>
      </c>
      <c r="K31" s="198">
        <v>9.41</v>
      </c>
      <c r="L31" s="198">
        <v>348.5</v>
      </c>
      <c r="M31" s="198">
        <v>1.22</v>
      </c>
      <c r="N31" s="198">
        <v>1.57</v>
      </c>
      <c r="O31" s="198">
        <v>0</v>
      </c>
      <c r="P31" s="198">
        <v>1.38</v>
      </c>
      <c r="Q31" s="198">
        <v>0.28999999999999998</v>
      </c>
      <c r="R31" s="198">
        <v>0.56000000000000005</v>
      </c>
      <c r="S31" s="198">
        <v>0.35</v>
      </c>
      <c r="T31" s="198">
        <v>0</v>
      </c>
      <c r="U31" s="198">
        <v>1.1200000000000001</v>
      </c>
      <c r="V31" s="198">
        <v>0</v>
      </c>
      <c r="W31" s="198">
        <v>0</v>
      </c>
      <c r="X31" s="198">
        <v>2.21</v>
      </c>
      <c r="Y31" s="198">
        <v>9.15</v>
      </c>
      <c r="Z31" s="198">
        <v>3.6</v>
      </c>
      <c r="AA31" s="198">
        <v>1.2</v>
      </c>
      <c r="AB31" s="198">
        <v>0</v>
      </c>
      <c r="AC31" s="198">
        <v>9.92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36.049999999999997</v>
      </c>
      <c r="AJ31" s="198">
        <v>0</v>
      </c>
      <c r="AK31" s="198">
        <v>0.22</v>
      </c>
      <c r="AL31" s="198">
        <v>0</v>
      </c>
      <c r="AM31" s="198">
        <v>23.93</v>
      </c>
      <c r="AN31" s="198">
        <v>0</v>
      </c>
      <c r="AO31" s="198">
        <v>176.18</v>
      </c>
      <c r="AP31" s="198">
        <v>0</v>
      </c>
    </row>
    <row r="32" spans="1:42">
      <c r="A32" t="s">
        <v>74</v>
      </c>
      <c r="B32" s="198">
        <v>0</v>
      </c>
      <c r="C32" s="198">
        <v>13.66</v>
      </c>
      <c r="D32" s="198">
        <v>0</v>
      </c>
      <c r="E32" s="198">
        <v>0</v>
      </c>
      <c r="F32" s="198">
        <v>21.32</v>
      </c>
      <c r="G32" s="198">
        <v>0</v>
      </c>
      <c r="H32" s="198">
        <v>0</v>
      </c>
      <c r="I32" s="198">
        <v>27.57</v>
      </c>
      <c r="J32" s="198">
        <v>0</v>
      </c>
      <c r="K32" s="198">
        <v>0.41</v>
      </c>
      <c r="L32" s="198">
        <v>190.5</v>
      </c>
      <c r="M32" s="198">
        <v>1.22</v>
      </c>
      <c r="N32" s="198">
        <v>1.57</v>
      </c>
      <c r="O32" s="198">
        <v>0</v>
      </c>
      <c r="P32" s="198">
        <v>1.38</v>
      </c>
      <c r="Q32" s="198">
        <v>0.28999999999999998</v>
      </c>
      <c r="R32" s="198">
        <v>0.56000000000000005</v>
      </c>
      <c r="S32" s="198">
        <v>0.35</v>
      </c>
      <c r="T32" s="198">
        <v>0</v>
      </c>
      <c r="U32" s="198">
        <v>1.1200000000000001</v>
      </c>
      <c r="V32" s="198">
        <v>0</v>
      </c>
      <c r="W32" s="198">
        <v>0</v>
      </c>
      <c r="X32" s="198">
        <v>2.21</v>
      </c>
      <c r="Y32" s="198">
        <v>9.15</v>
      </c>
      <c r="Z32" s="198">
        <v>3.6</v>
      </c>
      <c r="AA32" s="198">
        <v>1.2</v>
      </c>
      <c r="AB32" s="198">
        <v>0</v>
      </c>
      <c r="AC32" s="198">
        <v>9.92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36.049999999999997</v>
      </c>
      <c r="AJ32" s="198">
        <v>0</v>
      </c>
      <c r="AK32" s="198">
        <v>0</v>
      </c>
      <c r="AL32" s="198">
        <v>0</v>
      </c>
      <c r="AM32" s="198">
        <v>23.93</v>
      </c>
      <c r="AN32" s="198">
        <v>0</v>
      </c>
      <c r="AO32" s="198">
        <v>176.18</v>
      </c>
      <c r="AP32" s="198">
        <v>0</v>
      </c>
    </row>
    <row r="33" spans="1:42">
      <c r="A33" t="s">
        <v>75</v>
      </c>
      <c r="B33" s="198">
        <v>0</v>
      </c>
      <c r="C33" s="198">
        <v>13.66</v>
      </c>
      <c r="D33" s="198">
        <v>0</v>
      </c>
      <c r="E33" s="198">
        <v>0</v>
      </c>
      <c r="F33" s="198">
        <v>21.32</v>
      </c>
      <c r="G33" s="198">
        <v>0</v>
      </c>
      <c r="H33" s="198">
        <v>0</v>
      </c>
      <c r="I33" s="198">
        <v>27.57</v>
      </c>
      <c r="J33" s="198">
        <v>0</v>
      </c>
      <c r="K33" s="198">
        <v>0.41</v>
      </c>
      <c r="L33" s="198">
        <v>190.5</v>
      </c>
      <c r="M33" s="198">
        <v>1.22</v>
      </c>
      <c r="N33" s="198">
        <v>1.57</v>
      </c>
      <c r="O33" s="198">
        <v>0</v>
      </c>
      <c r="P33" s="198">
        <v>1.38</v>
      </c>
      <c r="Q33" s="198">
        <v>0.28999999999999998</v>
      </c>
      <c r="R33" s="198">
        <v>0.56000000000000005</v>
      </c>
      <c r="S33" s="198">
        <v>0.35</v>
      </c>
      <c r="T33" s="198">
        <v>0</v>
      </c>
      <c r="U33" s="198">
        <v>1.1200000000000001</v>
      </c>
      <c r="V33" s="198">
        <v>0</v>
      </c>
      <c r="W33" s="198">
        <v>0</v>
      </c>
      <c r="X33" s="198">
        <v>2.21</v>
      </c>
      <c r="Y33" s="198">
        <v>9.15</v>
      </c>
      <c r="Z33" s="198">
        <v>3.6</v>
      </c>
      <c r="AA33" s="198">
        <v>1.2</v>
      </c>
      <c r="AB33" s="198">
        <v>0</v>
      </c>
      <c r="AC33" s="198">
        <v>9.92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36.049999999999997</v>
      </c>
      <c r="AJ33" s="198">
        <v>0</v>
      </c>
      <c r="AK33" s="198">
        <v>0</v>
      </c>
      <c r="AL33" s="198">
        <v>0</v>
      </c>
      <c r="AM33" s="198">
        <v>23.93</v>
      </c>
      <c r="AN33" s="198">
        <v>0</v>
      </c>
      <c r="AO33" s="198">
        <v>176.18</v>
      </c>
      <c r="AP33" s="198">
        <v>0</v>
      </c>
    </row>
    <row r="34" spans="1:42">
      <c r="A34" t="s">
        <v>76</v>
      </c>
      <c r="B34" s="198">
        <v>0</v>
      </c>
      <c r="C34" s="198">
        <v>13.63</v>
      </c>
      <c r="D34" s="198">
        <v>0</v>
      </c>
      <c r="E34" s="198">
        <v>0</v>
      </c>
      <c r="F34" s="198">
        <v>21.32</v>
      </c>
      <c r="G34" s="198">
        <v>0</v>
      </c>
      <c r="H34" s="198">
        <v>0</v>
      </c>
      <c r="I34" s="198">
        <v>27.57</v>
      </c>
      <c r="J34" s="198">
        <v>0</v>
      </c>
      <c r="K34" s="198">
        <v>0.41</v>
      </c>
      <c r="L34" s="198">
        <v>190.5</v>
      </c>
      <c r="M34" s="198">
        <v>1.22</v>
      </c>
      <c r="N34" s="198">
        <v>1.57</v>
      </c>
      <c r="O34" s="198">
        <v>0</v>
      </c>
      <c r="P34" s="198">
        <v>1.38</v>
      </c>
      <c r="Q34" s="198">
        <v>0.28999999999999998</v>
      </c>
      <c r="R34" s="198">
        <v>0.56000000000000005</v>
      </c>
      <c r="S34" s="198">
        <v>0.35</v>
      </c>
      <c r="T34" s="198">
        <v>0</v>
      </c>
      <c r="U34" s="198">
        <v>1.1200000000000001</v>
      </c>
      <c r="V34" s="198">
        <v>0</v>
      </c>
      <c r="W34" s="198">
        <v>0</v>
      </c>
      <c r="X34" s="198">
        <v>2.21</v>
      </c>
      <c r="Y34" s="198">
        <v>9.15</v>
      </c>
      <c r="Z34" s="198">
        <v>3.6</v>
      </c>
      <c r="AA34" s="198">
        <v>1.2</v>
      </c>
      <c r="AB34" s="198">
        <v>0</v>
      </c>
      <c r="AC34" s="198">
        <v>9.92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36.049999999999997</v>
      </c>
      <c r="AJ34" s="198">
        <v>0</v>
      </c>
      <c r="AK34" s="198">
        <v>0</v>
      </c>
      <c r="AL34" s="198">
        <v>0</v>
      </c>
      <c r="AM34" s="198">
        <v>23.93</v>
      </c>
      <c r="AN34" s="198">
        <v>0</v>
      </c>
      <c r="AO34" s="198">
        <v>176.18</v>
      </c>
      <c r="AP34" s="198">
        <v>0</v>
      </c>
    </row>
    <row r="35" spans="1:42">
      <c r="A35" t="s">
        <v>77</v>
      </c>
      <c r="B35" s="198">
        <v>0</v>
      </c>
      <c r="C35" s="198">
        <v>13.63</v>
      </c>
      <c r="D35" s="198">
        <v>0</v>
      </c>
      <c r="E35" s="198">
        <v>0</v>
      </c>
      <c r="F35" s="198">
        <v>21.32</v>
      </c>
      <c r="G35" s="198">
        <v>0</v>
      </c>
      <c r="H35" s="198">
        <v>0</v>
      </c>
      <c r="I35" s="198">
        <v>27.57</v>
      </c>
      <c r="J35" s="198">
        <v>0</v>
      </c>
      <c r="K35" s="198">
        <v>0.41</v>
      </c>
      <c r="L35" s="198">
        <v>190.5</v>
      </c>
      <c r="M35" s="198">
        <v>1.22</v>
      </c>
      <c r="N35" s="198">
        <v>1.57</v>
      </c>
      <c r="O35" s="198">
        <v>0</v>
      </c>
      <c r="P35" s="198">
        <v>1.38</v>
      </c>
      <c r="Q35" s="198">
        <v>0.28999999999999998</v>
      </c>
      <c r="R35" s="198">
        <v>0.56000000000000005</v>
      </c>
      <c r="S35" s="198">
        <v>0.35</v>
      </c>
      <c r="T35" s="198">
        <v>0</v>
      </c>
      <c r="U35" s="198">
        <v>1.1200000000000001</v>
      </c>
      <c r="V35" s="198">
        <v>0</v>
      </c>
      <c r="W35" s="198">
        <v>0</v>
      </c>
      <c r="X35" s="198">
        <v>2.21</v>
      </c>
      <c r="Y35" s="198">
        <v>9.15</v>
      </c>
      <c r="Z35" s="198">
        <v>3.6</v>
      </c>
      <c r="AA35" s="198">
        <v>1.2</v>
      </c>
      <c r="AB35" s="198">
        <v>0</v>
      </c>
      <c r="AC35" s="198">
        <v>9.92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36.049999999999997</v>
      </c>
      <c r="AJ35" s="198">
        <v>0</v>
      </c>
      <c r="AK35" s="198">
        <v>0</v>
      </c>
      <c r="AL35" s="198">
        <v>0</v>
      </c>
      <c r="AM35" s="198">
        <v>23.93</v>
      </c>
      <c r="AN35" s="198">
        <v>0</v>
      </c>
      <c r="AO35" s="198">
        <v>180.53</v>
      </c>
      <c r="AP35" s="198">
        <v>0</v>
      </c>
    </row>
    <row r="36" spans="1:42">
      <c r="A36" t="s">
        <v>78</v>
      </c>
      <c r="B36" s="198">
        <v>0</v>
      </c>
      <c r="C36" s="198">
        <v>13.63</v>
      </c>
      <c r="D36" s="198">
        <v>0</v>
      </c>
      <c r="E36" s="198">
        <v>0</v>
      </c>
      <c r="F36" s="198">
        <v>21.32</v>
      </c>
      <c r="G36" s="198">
        <v>0</v>
      </c>
      <c r="H36" s="198">
        <v>0</v>
      </c>
      <c r="I36" s="198">
        <v>27.57</v>
      </c>
      <c r="J36" s="198">
        <v>0</v>
      </c>
      <c r="K36" s="198">
        <v>0.41</v>
      </c>
      <c r="L36" s="198">
        <v>190.5</v>
      </c>
      <c r="M36" s="198">
        <v>1.22</v>
      </c>
      <c r="N36" s="198">
        <v>1.57</v>
      </c>
      <c r="O36" s="198">
        <v>0</v>
      </c>
      <c r="P36" s="198">
        <v>1.38</v>
      </c>
      <c r="Q36" s="198">
        <v>0.28999999999999998</v>
      </c>
      <c r="R36" s="198">
        <v>0.56000000000000005</v>
      </c>
      <c r="S36" s="198">
        <v>0.35</v>
      </c>
      <c r="T36" s="198">
        <v>0</v>
      </c>
      <c r="U36" s="198">
        <v>1.1200000000000001</v>
      </c>
      <c r="V36" s="198">
        <v>0</v>
      </c>
      <c r="W36" s="198">
        <v>0</v>
      </c>
      <c r="X36" s="198">
        <v>2.21</v>
      </c>
      <c r="Y36" s="198">
        <v>9.15</v>
      </c>
      <c r="Z36" s="198">
        <v>3.6</v>
      </c>
      <c r="AA36" s="198">
        <v>1.2</v>
      </c>
      <c r="AB36" s="198">
        <v>0</v>
      </c>
      <c r="AC36" s="198">
        <v>9.92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36.049999999999997</v>
      </c>
      <c r="AJ36" s="198">
        <v>0</v>
      </c>
      <c r="AK36" s="198">
        <v>0</v>
      </c>
      <c r="AL36" s="198">
        <v>0</v>
      </c>
      <c r="AM36" s="198">
        <v>23.93</v>
      </c>
      <c r="AN36" s="198">
        <v>0</v>
      </c>
      <c r="AO36" s="198">
        <v>180.53</v>
      </c>
      <c r="AP36" s="198">
        <v>0</v>
      </c>
    </row>
    <row r="37" spans="1:42">
      <c r="A37" t="s">
        <v>79</v>
      </c>
      <c r="B37" s="198">
        <v>0</v>
      </c>
      <c r="C37" s="198">
        <v>13.63</v>
      </c>
      <c r="D37" s="198">
        <v>0</v>
      </c>
      <c r="E37" s="198">
        <v>0</v>
      </c>
      <c r="F37" s="198">
        <v>21.32</v>
      </c>
      <c r="G37" s="198">
        <v>0</v>
      </c>
      <c r="H37" s="198">
        <v>0</v>
      </c>
      <c r="I37" s="198">
        <v>27.57</v>
      </c>
      <c r="J37" s="198">
        <v>0</v>
      </c>
      <c r="K37" s="198">
        <v>0.41</v>
      </c>
      <c r="L37" s="198">
        <v>190.5</v>
      </c>
      <c r="M37" s="198">
        <v>1.22</v>
      </c>
      <c r="N37" s="198">
        <v>1.57</v>
      </c>
      <c r="O37" s="198">
        <v>0</v>
      </c>
      <c r="P37" s="198">
        <v>1.38</v>
      </c>
      <c r="Q37" s="198">
        <v>0.28999999999999998</v>
      </c>
      <c r="R37" s="198">
        <v>0.56000000000000005</v>
      </c>
      <c r="S37" s="198">
        <v>0.35</v>
      </c>
      <c r="T37" s="198">
        <v>0</v>
      </c>
      <c r="U37" s="198">
        <v>1.1200000000000001</v>
      </c>
      <c r="V37" s="198">
        <v>0</v>
      </c>
      <c r="W37" s="198">
        <v>0</v>
      </c>
      <c r="X37" s="198">
        <v>2.21</v>
      </c>
      <c r="Y37" s="198">
        <v>9.15</v>
      </c>
      <c r="Z37" s="198">
        <v>3.6</v>
      </c>
      <c r="AA37" s="198">
        <v>1.2</v>
      </c>
      <c r="AB37" s="198">
        <v>0</v>
      </c>
      <c r="AC37" s="198">
        <v>9.92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36.049999999999997</v>
      </c>
      <c r="AJ37" s="198">
        <v>0</v>
      </c>
      <c r="AK37" s="198">
        <v>0</v>
      </c>
      <c r="AL37" s="198">
        <v>0</v>
      </c>
      <c r="AM37" s="198">
        <v>23.93</v>
      </c>
      <c r="AN37" s="198">
        <v>0</v>
      </c>
      <c r="AO37" s="198">
        <v>180.53</v>
      </c>
      <c r="AP37" s="198">
        <v>0</v>
      </c>
    </row>
    <row r="38" spans="1:42">
      <c r="A38" t="s">
        <v>80</v>
      </c>
      <c r="B38" s="198">
        <v>0</v>
      </c>
      <c r="C38" s="198">
        <v>13.59</v>
      </c>
      <c r="D38" s="198">
        <v>0</v>
      </c>
      <c r="E38" s="198">
        <v>0</v>
      </c>
      <c r="F38" s="198">
        <v>21.32</v>
      </c>
      <c r="G38" s="198">
        <v>0</v>
      </c>
      <c r="H38" s="198">
        <v>0</v>
      </c>
      <c r="I38" s="198">
        <v>27.57</v>
      </c>
      <c r="J38" s="198">
        <v>0</v>
      </c>
      <c r="K38" s="198">
        <v>0.41</v>
      </c>
      <c r="L38" s="198">
        <v>190.5</v>
      </c>
      <c r="M38" s="198">
        <v>1.22</v>
      </c>
      <c r="N38" s="198">
        <v>1.57</v>
      </c>
      <c r="O38" s="198">
        <v>0</v>
      </c>
      <c r="P38" s="198">
        <v>1.38</v>
      </c>
      <c r="Q38" s="198">
        <v>0.28999999999999998</v>
      </c>
      <c r="R38" s="198">
        <v>0.56000000000000005</v>
      </c>
      <c r="S38" s="198">
        <v>0.35</v>
      </c>
      <c r="T38" s="198">
        <v>0</v>
      </c>
      <c r="U38" s="198">
        <v>1.1200000000000001</v>
      </c>
      <c r="V38" s="198">
        <v>0</v>
      </c>
      <c r="W38" s="198">
        <v>0</v>
      </c>
      <c r="X38" s="198">
        <v>2.21</v>
      </c>
      <c r="Y38" s="198">
        <v>9.15</v>
      </c>
      <c r="Z38" s="198">
        <v>3.6</v>
      </c>
      <c r="AA38" s="198">
        <v>1.2</v>
      </c>
      <c r="AB38" s="198">
        <v>0</v>
      </c>
      <c r="AC38" s="198">
        <v>9.92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36.049999999999997</v>
      </c>
      <c r="AJ38" s="198">
        <v>0</v>
      </c>
      <c r="AK38" s="198">
        <v>0</v>
      </c>
      <c r="AL38" s="198">
        <v>0</v>
      </c>
      <c r="AM38" s="198">
        <v>23.93</v>
      </c>
      <c r="AN38" s="198">
        <v>0</v>
      </c>
      <c r="AO38" s="198">
        <v>180.53</v>
      </c>
      <c r="AP38" s="198">
        <v>0</v>
      </c>
    </row>
    <row r="39" spans="1:42">
      <c r="A39" t="s">
        <v>81</v>
      </c>
      <c r="B39" s="198">
        <v>0</v>
      </c>
      <c r="C39" s="198">
        <v>13.59</v>
      </c>
      <c r="D39" s="198">
        <v>0</v>
      </c>
      <c r="E39" s="198">
        <v>0</v>
      </c>
      <c r="F39" s="198">
        <v>21.32</v>
      </c>
      <c r="G39" s="198">
        <v>0</v>
      </c>
      <c r="H39" s="198">
        <v>0</v>
      </c>
      <c r="I39" s="198">
        <v>27.57</v>
      </c>
      <c r="J39" s="198">
        <v>0</v>
      </c>
      <c r="K39" s="198">
        <v>0.41</v>
      </c>
      <c r="L39" s="198">
        <v>190.5</v>
      </c>
      <c r="M39" s="198">
        <v>1.22</v>
      </c>
      <c r="N39" s="198">
        <v>1.57</v>
      </c>
      <c r="O39" s="198">
        <v>0</v>
      </c>
      <c r="P39" s="198">
        <v>1.38</v>
      </c>
      <c r="Q39" s="198">
        <v>0.28999999999999998</v>
      </c>
      <c r="R39" s="198">
        <v>0.56000000000000005</v>
      </c>
      <c r="S39" s="198">
        <v>0.35</v>
      </c>
      <c r="T39" s="198">
        <v>0</v>
      </c>
      <c r="U39" s="198">
        <v>1.1200000000000001</v>
      </c>
      <c r="V39" s="198">
        <v>0</v>
      </c>
      <c r="W39" s="198">
        <v>0</v>
      </c>
      <c r="X39" s="198">
        <v>2.21</v>
      </c>
      <c r="Y39" s="198">
        <v>9.15</v>
      </c>
      <c r="Z39" s="198">
        <v>3.6</v>
      </c>
      <c r="AA39" s="198">
        <v>1.2</v>
      </c>
      <c r="AB39" s="198">
        <v>0</v>
      </c>
      <c r="AC39" s="198">
        <v>9.92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36.049999999999997</v>
      </c>
      <c r="AJ39" s="198">
        <v>0</v>
      </c>
      <c r="AK39" s="198">
        <v>0</v>
      </c>
      <c r="AL39" s="198">
        <v>0</v>
      </c>
      <c r="AM39" s="198">
        <v>23.93</v>
      </c>
      <c r="AN39" s="198">
        <v>0</v>
      </c>
      <c r="AO39" s="198">
        <v>180.53</v>
      </c>
      <c r="AP39" s="198">
        <v>0</v>
      </c>
    </row>
    <row r="40" spans="1:42">
      <c r="A40" t="s">
        <v>82</v>
      </c>
      <c r="B40" s="198">
        <v>0</v>
      </c>
      <c r="C40" s="198">
        <v>13.59</v>
      </c>
      <c r="D40" s="198">
        <v>0</v>
      </c>
      <c r="E40" s="198">
        <v>0</v>
      </c>
      <c r="F40" s="198">
        <v>21.32</v>
      </c>
      <c r="G40" s="198">
        <v>0</v>
      </c>
      <c r="H40" s="198">
        <v>0</v>
      </c>
      <c r="I40" s="198">
        <v>27.57</v>
      </c>
      <c r="J40" s="198">
        <v>0</v>
      </c>
      <c r="K40" s="198">
        <v>0.41</v>
      </c>
      <c r="L40" s="198">
        <v>190.5</v>
      </c>
      <c r="M40" s="198">
        <v>1.22</v>
      </c>
      <c r="N40" s="198">
        <v>1.57</v>
      </c>
      <c r="O40" s="198">
        <v>0</v>
      </c>
      <c r="P40" s="198">
        <v>1.38</v>
      </c>
      <c r="Q40" s="198">
        <v>0.28999999999999998</v>
      </c>
      <c r="R40" s="198">
        <v>0.56000000000000005</v>
      </c>
      <c r="S40" s="198">
        <v>0.35</v>
      </c>
      <c r="T40" s="198">
        <v>0</v>
      </c>
      <c r="U40" s="198">
        <v>1.1200000000000001</v>
      </c>
      <c r="V40" s="198">
        <v>0</v>
      </c>
      <c r="W40" s="198">
        <v>0</v>
      </c>
      <c r="X40" s="198">
        <v>2.21</v>
      </c>
      <c r="Y40" s="198">
        <v>9.15</v>
      </c>
      <c r="Z40" s="198">
        <v>3.6</v>
      </c>
      <c r="AA40" s="198">
        <v>1.2</v>
      </c>
      <c r="AB40" s="198">
        <v>0</v>
      </c>
      <c r="AC40" s="198">
        <v>9.92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36.049999999999997</v>
      </c>
      <c r="AJ40" s="198">
        <v>0</v>
      </c>
      <c r="AK40" s="198">
        <v>0</v>
      </c>
      <c r="AL40" s="198">
        <v>0</v>
      </c>
      <c r="AM40" s="198">
        <v>23.93</v>
      </c>
      <c r="AN40" s="198">
        <v>0</v>
      </c>
      <c r="AO40" s="198">
        <v>180.53</v>
      </c>
      <c r="AP40" s="198">
        <v>0</v>
      </c>
    </row>
    <row r="41" spans="1:42">
      <c r="A41" t="s">
        <v>83</v>
      </c>
      <c r="B41" s="198">
        <v>0</v>
      </c>
      <c r="C41" s="198">
        <v>13.59</v>
      </c>
      <c r="D41" s="198">
        <v>0</v>
      </c>
      <c r="E41" s="198">
        <v>0</v>
      </c>
      <c r="F41" s="198">
        <v>21.32</v>
      </c>
      <c r="G41" s="198">
        <v>0</v>
      </c>
      <c r="H41" s="198">
        <v>0</v>
      </c>
      <c r="I41" s="198">
        <v>27.57</v>
      </c>
      <c r="J41" s="198">
        <v>0</v>
      </c>
      <c r="K41" s="198">
        <v>0.41</v>
      </c>
      <c r="L41" s="198">
        <v>190.5</v>
      </c>
      <c r="M41" s="198">
        <v>1.22</v>
      </c>
      <c r="N41" s="198">
        <v>1.57</v>
      </c>
      <c r="O41" s="198">
        <v>0</v>
      </c>
      <c r="P41" s="198">
        <v>1.38</v>
      </c>
      <c r="Q41" s="198">
        <v>0.28999999999999998</v>
      </c>
      <c r="R41" s="198">
        <v>0.56000000000000005</v>
      </c>
      <c r="S41" s="198">
        <v>0.35</v>
      </c>
      <c r="T41" s="198">
        <v>0</v>
      </c>
      <c r="U41" s="198">
        <v>1.1200000000000001</v>
      </c>
      <c r="V41" s="198">
        <v>0</v>
      </c>
      <c r="W41" s="198">
        <v>0</v>
      </c>
      <c r="X41" s="198">
        <v>2.21</v>
      </c>
      <c r="Y41" s="198">
        <v>9.15</v>
      </c>
      <c r="Z41" s="198">
        <v>3.6</v>
      </c>
      <c r="AA41" s="198">
        <v>1.2</v>
      </c>
      <c r="AB41" s="198">
        <v>0</v>
      </c>
      <c r="AC41" s="198">
        <v>9.92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36.049999999999997</v>
      </c>
      <c r="AJ41" s="198">
        <v>0</v>
      </c>
      <c r="AK41" s="198">
        <v>0</v>
      </c>
      <c r="AL41" s="198">
        <v>0</v>
      </c>
      <c r="AM41" s="198">
        <v>23.93</v>
      </c>
      <c r="AN41" s="198">
        <v>0</v>
      </c>
      <c r="AO41" s="198">
        <v>180.53</v>
      </c>
      <c r="AP41" s="198">
        <v>0</v>
      </c>
    </row>
    <row r="42" spans="1:42">
      <c r="A42" t="s">
        <v>84</v>
      </c>
      <c r="B42" s="198">
        <v>0</v>
      </c>
      <c r="C42" s="198">
        <v>13.59</v>
      </c>
      <c r="D42" s="198">
        <v>0</v>
      </c>
      <c r="E42" s="198">
        <v>0</v>
      </c>
      <c r="F42" s="198">
        <v>21.32</v>
      </c>
      <c r="G42" s="198">
        <v>0</v>
      </c>
      <c r="H42" s="198">
        <v>0</v>
      </c>
      <c r="I42" s="198">
        <v>27.57</v>
      </c>
      <c r="J42" s="198">
        <v>0</v>
      </c>
      <c r="K42" s="198">
        <v>0.41</v>
      </c>
      <c r="L42" s="198">
        <v>190.5</v>
      </c>
      <c r="M42" s="198">
        <v>1.22</v>
      </c>
      <c r="N42" s="198">
        <v>1.57</v>
      </c>
      <c r="O42" s="198">
        <v>0</v>
      </c>
      <c r="P42" s="198">
        <v>1.38</v>
      </c>
      <c r="Q42" s="198">
        <v>0.28999999999999998</v>
      </c>
      <c r="R42" s="198">
        <v>0.56000000000000005</v>
      </c>
      <c r="S42" s="198">
        <v>0.35</v>
      </c>
      <c r="T42" s="198">
        <v>0</v>
      </c>
      <c r="U42" s="198">
        <v>1.1200000000000001</v>
      </c>
      <c r="V42" s="198">
        <v>0</v>
      </c>
      <c r="W42" s="198">
        <v>0</v>
      </c>
      <c r="X42" s="198">
        <v>2.21</v>
      </c>
      <c r="Y42" s="198">
        <v>9.15</v>
      </c>
      <c r="Z42" s="198">
        <v>3.6</v>
      </c>
      <c r="AA42" s="198">
        <v>1.2</v>
      </c>
      <c r="AB42" s="198">
        <v>0</v>
      </c>
      <c r="AC42" s="198">
        <v>9.92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36.049999999999997</v>
      </c>
      <c r="AJ42" s="198">
        <v>0</v>
      </c>
      <c r="AK42" s="198">
        <v>0</v>
      </c>
      <c r="AL42" s="198">
        <v>0</v>
      </c>
      <c r="AM42" s="198">
        <v>23.93</v>
      </c>
      <c r="AN42" s="198">
        <v>0</v>
      </c>
      <c r="AO42" s="198">
        <v>180.53</v>
      </c>
      <c r="AP42" s="198">
        <v>0</v>
      </c>
    </row>
    <row r="43" spans="1:42">
      <c r="A43" t="s">
        <v>85</v>
      </c>
      <c r="B43" s="198">
        <v>0</v>
      </c>
      <c r="C43" s="198">
        <v>13.59</v>
      </c>
      <c r="D43" s="198">
        <v>0</v>
      </c>
      <c r="E43" s="198">
        <v>0</v>
      </c>
      <c r="F43" s="198">
        <v>21.32</v>
      </c>
      <c r="G43" s="198">
        <v>0</v>
      </c>
      <c r="H43" s="198">
        <v>0</v>
      </c>
      <c r="I43" s="198">
        <v>27.4</v>
      </c>
      <c r="J43" s="198">
        <v>0</v>
      </c>
      <c r="K43" s="198">
        <v>0.41</v>
      </c>
      <c r="L43" s="198">
        <v>190.5</v>
      </c>
      <c r="M43" s="198">
        <v>1.22</v>
      </c>
      <c r="N43" s="198">
        <v>1.57</v>
      </c>
      <c r="O43" s="198">
        <v>0</v>
      </c>
      <c r="P43" s="198">
        <v>1.38</v>
      </c>
      <c r="Q43" s="198">
        <v>0.28999999999999998</v>
      </c>
      <c r="R43" s="198">
        <v>0.56000000000000005</v>
      </c>
      <c r="S43" s="198">
        <v>0.35</v>
      </c>
      <c r="T43" s="198">
        <v>0</v>
      </c>
      <c r="U43" s="198">
        <v>1.1200000000000001</v>
      </c>
      <c r="V43" s="198">
        <v>0</v>
      </c>
      <c r="W43" s="198">
        <v>0</v>
      </c>
      <c r="X43" s="198">
        <v>2.21</v>
      </c>
      <c r="Y43" s="198">
        <v>9.15</v>
      </c>
      <c r="Z43" s="198">
        <v>3.6</v>
      </c>
      <c r="AA43" s="198">
        <v>1.2</v>
      </c>
      <c r="AB43" s="198">
        <v>0</v>
      </c>
      <c r="AC43" s="198">
        <v>9.92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35.479999999999997</v>
      </c>
      <c r="AJ43" s="198">
        <v>0</v>
      </c>
      <c r="AK43" s="198">
        <v>0</v>
      </c>
      <c r="AL43" s="198">
        <v>0</v>
      </c>
      <c r="AM43" s="198">
        <v>23.93</v>
      </c>
      <c r="AN43" s="198">
        <v>0</v>
      </c>
      <c r="AO43" s="198">
        <v>180.53</v>
      </c>
      <c r="AP43" s="198">
        <v>0</v>
      </c>
    </row>
    <row r="44" spans="1:42">
      <c r="A44" t="s">
        <v>86</v>
      </c>
      <c r="B44" s="198">
        <v>0</v>
      </c>
      <c r="C44" s="198">
        <v>13.53</v>
      </c>
      <c r="D44" s="198">
        <v>0</v>
      </c>
      <c r="E44" s="198">
        <v>0</v>
      </c>
      <c r="F44" s="198">
        <v>21.32</v>
      </c>
      <c r="G44" s="198">
        <v>0</v>
      </c>
      <c r="H44" s="198">
        <v>0</v>
      </c>
      <c r="I44" s="198">
        <v>27.4</v>
      </c>
      <c r="J44" s="198">
        <v>0</v>
      </c>
      <c r="K44" s="198">
        <v>0.41</v>
      </c>
      <c r="L44" s="198">
        <v>190.5</v>
      </c>
      <c r="M44" s="198">
        <v>1.22</v>
      </c>
      <c r="N44" s="198">
        <v>1.57</v>
      </c>
      <c r="O44" s="198">
        <v>0</v>
      </c>
      <c r="P44" s="198">
        <v>1.38</v>
      </c>
      <c r="Q44" s="198">
        <v>0.28999999999999998</v>
      </c>
      <c r="R44" s="198">
        <v>0.56000000000000005</v>
      </c>
      <c r="S44" s="198">
        <v>0.35</v>
      </c>
      <c r="T44" s="198">
        <v>0</v>
      </c>
      <c r="U44" s="198">
        <v>1.1200000000000001</v>
      </c>
      <c r="V44" s="198">
        <v>0</v>
      </c>
      <c r="W44" s="198">
        <v>0</v>
      </c>
      <c r="X44" s="198">
        <v>2.21</v>
      </c>
      <c r="Y44" s="198">
        <v>9.15</v>
      </c>
      <c r="Z44" s="198">
        <v>3.6</v>
      </c>
      <c r="AA44" s="198">
        <v>1.2</v>
      </c>
      <c r="AB44" s="198">
        <v>0</v>
      </c>
      <c r="AC44" s="198">
        <v>9.92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35.479999999999997</v>
      </c>
      <c r="AJ44" s="198">
        <v>0</v>
      </c>
      <c r="AK44" s="198">
        <v>0</v>
      </c>
      <c r="AL44" s="198">
        <v>0</v>
      </c>
      <c r="AM44" s="198">
        <v>23.93</v>
      </c>
      <c r="AN44" s="198">
        <v>0</v>
      </c>
      <c r="AO44" s="198">
        <v>180.53</v>
      </c>
      <c r="AP44" s="198">
        <v>0</v>
      </c>
    </row>
    <row r="45" spans="1:42">
      <c r="A45" t="s">
        <v>87</v>
      </c>
      <c r="B45" s="198">
        <v>0</v>
      </c>
      <c r="C45" s="198">
        <v>13.53</v>
      </c>
      <c r="D45" s="198">
        <v>0</v>
      </c>
      <c r="E45" s="198">
        <v>0</v>
      </c>
      <c r="F45" s="198">
        <v>21.32</v>
      </c>
      <c r="G45" s="198">
        <v>0</v>
      </c>
      <c r="H45" s="198">
        <v>0</v>
      </c>
      <c r="I45" s="198">
        <v>27.4</v>
      </c>
      <c r="J45" s="198">
        <v>0</v>
      </c>
      <c r="K45" s="198">
        <v>0.41</v>
      </c>
      <c r="L45" s="198">
        <v>190.5</v>
      </c>
      <c r="M45" s="198">
        <v>1.22</v>
      </c>
      <c r="N45" s="198">
        <v>1.57</v>
      </c>
      <c r="O45" s="198">
        <v>0</v>
      </c>
      <c r="P45" s="198">
        <v>1.38</v>
      </c>
      <c r="Q45" s="198">
        <v>0.28999999999999998</v>
      </c>
      <c r="R45" s="198">
        <v>0.56000000000000005</v>
      </c>
      <c r="S45" s="198">
        <v>0.35</v>
      </c>
      <c r="T45" s="198">
        <v>0</v>
      </c>
      <c r="U45" s="198">
        <v>1.1200000000000001</v>
      </c>
      <c r="V45" s="198">
        <v>0</v>
      </c>
      <c r="W45" s="198">
        <v>0</v>
      </c>
      <c r="X45" s="198">
        <v>2.21</v>
      </c>
      <c r="Y45" s="198">
        <v>9.15</v>
      </c>
      <c r="Z45" s="198">
        <v>3.6</v>
      </c>
      <c r="AA45" s="198">
        <v>1.2</v>
      </c>
      <c r="AB45" s="198">
        <v>0</v>
      </c>
      <c r="AC45" s="198">
        <v>9.92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35.479999999999997</v>
      </c>
      <c r="AJ45" s="198">
        <v>0</v>
      </c>
      <c r="AK45" s="198">
        <v>0</v>
      </c>
      <c r="AL45" s="198">
        <v>0</v>
      </c>
      <c r="AM45" s="198">
        <v>23.93</v>
      </c>
      <c r="AN45" s="198">
        <v>0</v>
      </c>
      <c r="AO45" s="198">
        <v>180.53</v>
      </c>
      <c r="AP45" s="198">
        <v>0</v>
      </c>
    </row>
    <row r="46" spans="1:42">
      <c r="A46" t="s">
        <v>88</v>
      </c>
      <c r="B46" s="198">
        <v>0</v>
      </c>
      <c r="C46" s="198">
        <v>13.53</v>
      </c>
      <c r="D46" s="198">
        <v>0</v>
      </c>
      <c r="E46" s="198">
        <v>0</v>
      </c>
      <c r="F46" s="198">
        <v>21.32</v>
      </c>
      <c r="G46" s="198">
        <v>0</v>
      </c>
      <c r="H46" s="198">
        <v>0</v>
      </c>
      <c r="I46" s="198">
        <v>27.4</v>
      </c>
      <c r="J46" s="198">
        <v>0</v>
      </c>
      <c r="K46" s="198">
        <v>0.41</v>
      </c>
      <c r="L46" s="198">
        <v>190.5</v>
      </c>
      <c r="M46" s="198">
        <v>1.22</v>
      </c>
      <c r="N46" s="198">
        <v>1.57</v>
      </c>
      <c r="O46" s="198">
        <v>0</v>
      </c>
      <c r="P46" s="198">
        <v>1.38</v>
      </c>
      <c r="Q46" s="198">
        <v>0.28999999999999998</v>
      </c>
      <c r="R46" s="198">
        <v>0.56000000000000005</v>
      </c>
      <c r="S46" s="198">
        <v>0.35</v>
      </c>
      <c r="T46" s="198">
        <v>0</v>
      </c>
      <c r="U46" s="198">
        <v>1.1200000000000001</v>
      </c>
      <c r="V46" s="198">
        <v>0</v>
      </c>
      <c r="W46" s="198">
        <v>0</v>
      </c>
      <c r="X46" s="198">
        <v>2.21</v>
      </c>
      <c r="Y46" s="198">
        <v>9.15</v>
      </c>
      <c r="Z46" s="198">
        <v>3.6</v>
      </c>
      <c r="AA46" s="198">
        <v>1.2</v>
      </c>
      <c r="AB46" s="198">
        <v>0</v>
      </c>
      <c r="AC46" s="198">
        <v>9.92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35.479999999999997</v>
      </c>
      <c r="AJ46" s="198">
        <v>0</v>
      </c>
      <c r="AK46" s="198">
        <v>0</v>
      </c>
      <c r="AL46" s="198">
        <v>0</v>
      </c>
      <c r="AM46" s="198">
        <v>23.93</v>
      </c>
      <c r="AN46" s="198">
        <v>0</v>
      </c>
      <c r="AO46" s="198">
        <v>180.53</v>
      </c>
      <c r="AP46" s="198">
        <v>0</v>
      </c>
    </row>
    <row r="47" spans="1:42">
      <c r="A47" t="s">
        <v>89</v>
      </c>
      <c r="B47" s="198">
        <v>0</v>
      </c>
      <c r="C47" s="198">
        <v>13.53</v>
      </c>
      <c r="D47" s="198">
        <v>0</v>
      </c>
      <c r="E47" s="198">
        <v>0</v>
      </c>
      <c r="F47" s="198">
        <v>21.32</v>
      </c>
      <c r="G47" s="198">
        <v>0</v>
      </c>
      <c r="H47" s="198">
        <v>0</v>
      </c>
      <c r="I47" s="198">
        <v>27.4</v>
      </c>
      <c r="J47" s="198">
        <v>0</v>
      </c>
      <c r="K47" s="198">
        <v>0.41</v>
      </c>
      <c r="L47" s="198">
        <v>190.5</v>
      </c>
      <c r="M47" s="198">
        <v>1.22</v>
      </c>
      <c r="N47" s="198">
        <v>1.57</v>
      </c>
      <c r="O47" s="198">
        <v>0</v>
      </c>
      <c r="P47" s="198">
        <v>1.38</v>
      </c>
      <c r="Q47" s="198">
        <v>0.28999999999999998</v>
      </c>
      <c r="R47" s="198">
        <v>0.56000000000000005</v>
      </c>
      <c r="S47" s="198">
        <v>0.35</v>
      </c>
      <c r="T47" s="198">
        <v>0</v>
      </c>
      <c r="U47" s="198">
        <v>1.1200000000000001</v>
      </c>
      <c r="V47" s="198">
        <v>0</v>
      </c>
      <c r="W47" s="198">
        <v>0</v>
      </c>
      <c r="X47" s="198">
        <v>2.21</v>
      </c>
      <c r="Y47" s="198">
        <v>9.15</v>
      </c>
      <c r="Z47" s="198">
        <v>3.6</v>
      </c>
      <c r="AA47" s="198">
        <v>1.2</v>
      </c>
      <c r="AB47" s="198">
        <v>0</v>
      </c>
      <c r="AC47" s="198">
        <v>9.92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35.479999999999997</v>
      </c>
      <c r="AJ47" s="198">
        <v>0</v>
      </c>
      <c r="AK47" s="198">
        <v>0</v>
      </c>
      <c r="AL47" s="198">
        <v>0</v>
      </c>
      <c r="AM47" s="198">
        <v>23.93</v>
      </c>
      <c r="AN47" s="198">
        <v>0</v>
      </c>
      <c r="AO47" s="198">
        <v>180.53</v>
      </c>
      <c r="AP47" s="198">
        <v>0</v>
      </c>
    </row>
    <row r="48" spans="1:42">
      <c r="A48" t="s">
        <v>90</v>
      </c>
      <c r="B48" s="198">
        <v>0</v>
      </c>
      <c r="C48" s="198">
        <v>13.53</v>
      </c>
      <c r="D48" s="198">
        <v>0</v>
      </c>
      <c r="E48" s="198">
        <v>0</v>
      </c>
      <c r="F48" s="198">
        <v>21.32</v>
      </c>
      <c r="G48" s="198">
        <v>0</v>
      </c>
      <c r="H48" s="198">
        <v>0</v>
      </c>
      <c r="I48" s="198">
        <v>27.4</v>
      </c>
      <c r="J48" s="198">
        <v>0</v>
      </c>
      <c r="K48" s="198">
        <v>0.41</v>
      </c>
      <c r="L48" s="198">
        <v>190.5</v>
      </c>
      <c r="M48" s="198">
        <v>1.22</v>
      </c>
      <c r="N48" s="198">
        <v>1.57</v>
      </c>
      <c r="O48" s="198">
        <v>0</v>
      </c>
      <c r="P48" s="198">
        <v>1.38</v>
      </c>
      <c r="Q48" s="198">
        <v>0.28999999999999998</v>
      </c>
      <c r="R48" s="198">
        <v>0.56000000000000005</v>
      </c>
      <c r="S48" s="198">
        <v>0.35</v>
      </c>
      <c r="T48" s="198">
        <v>0</v>
      </c>
      <c r="U48" s="198">
        <v>1.1200000000000001</v>
      </c>
      <c r="V48" s="198">
        <v>0</v>
      </c>
      <c r="W48" s="198">
        <v>0</v>
      </c>
      <c r="X48" s="198">
        <v>2.21</v>
      </c>
      <c r="Y48" s="198">
        <v>9.15</v>
      </c>
      <c r="Z48" s="198">
        <v>3.6</v>
      </c>
      <c r="AA48" s="198">
        <v>1.2</v>
      </c>
      <c r="AB48" s="198">
        <v>0</v>
      </c>
      <c r="AC48" s="198">
        <v>9.92</v>
      </c>
      <c r="AD48" s="198">
        <v>0</v>
      </c>
      <c r="AE48" s="198">
        <v>0</v>
      </c>
      <c r="AF48" s="198">
        <v>0</v>
      </c>
      <c r="AG48" s="198">
        <v>0</v>
      </c>
      <c r="AH48" s="198">
        <v>11.57</v>
      </c>
      <c r="AI48" s="198">
        <v>35.479999999999997</v>
      </c>
      <c r="AJ48" s="198">
        <v>0</v>
      </c>
      <c r="AK48" s="198">
        <v>0</v>
      </c>
      <c r="AL48" s="198">
        <v>0</v>
      </c>
      <c r="AM48" s="198">
        <v>23.93</v>
      </c>
      <c r="AN48" s="198">
        <v>0</v>
      </c>
      <c r="AO48" s="198">
        <v>180.53</v>
      </c>
      <c r="AP48" s="198">
        <v>0</v>
      </c>
    </row>
    <row r="49" spans="1:42">
      <c r="A49" t="s">
        <v>91</v>
      </c>
      <c r="B49" s="198">
        <v>0</v>
      </c>
      <c r="C49" s="198">
        <v>13.53</v>
      </c>
      <c r="D49" s="198">
        <v>0</v>
      </c>
      <c r="E49" s="198">
        <v>0</v>
      </c>
      <c r="F49" s="198">
        <v>21.32</v>
      </c>
      <c r="G49" s="198">
        <v>0</v>
      </c>
      <c r="H49" s="198">
        <v>0</v>
      </c>
      <c r="I49" s="198">
        <v>27.4</v>
      </c>
      <c r="J49" s="198">
        <v>0</v>
      </c>
      <c r="K49" s="198">
        <v>0.41</v>
      </c>
      <c r="L49" s="198">
        <v>190.5</v>
      </c>
      <c r="M49" s="198">
        <v>1.22</v>
      </c>
      <c r="N49" s="198">
        <v>1.57</v>
      </c>
      <c r="O49" s="198">
        <v>0</v>
      </c>
      <c r="P49" s="198">
        <v>1.38</v>
      </c>
      <c r="Q49" s="198">
        <v>0.28999999999999998</v>
      </c>
      <c r="R49" s="198">
        <v>0.56000000000000005</v>
      </c>
      <c r="S49" s="198">
        <v>0.35</v>
      </c>
      <c r="T49" s="198">
        <v>0</v>
      </c>
      <c r="U49" s="198">
        <v>1.1200000000000001</v>
      </c>
      <c r="V49" s="198">
        <v>0</v>
      </c>
      <c r="W49" s="198">
        <v>0</v>
      </c>
      <c r="X49" s="198">
        <v>2.21</v>
      </c>
      <c r="Y49" s="198">
        <v>9.15</v>
      </c>
      <c r="Z49" s="198">
        <v>3.6</v>
      </c>
      <c r="AA49" s="198">
        <v>1.2</v>
      </c>
      <c r="AB49" s="198">
        <v>0</v>
      </c>
      <c r="AC49" s="198">
        <v>9.92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35.479999999999997</v>
      </c>
      <c r="AJ49" s="198">
        <v>0</v>
      </c>
      <c r="AK49" s="198">
        <v>0</v>
      </c>
      <c r="AL49" s="198">
        <v>0</v>
      </c>
      <c r="AM49" s="198">
        <v>23.93</v>
      </c>
      <c r="AN49" s="198">
        <v>0</v>
      </c>
      <c r="AO49" s="198">
        <v>180.53</v>
      </c>
      <c r="AP49" s="198">
        <v>0</v>
      </c>
    </row>
    <row r="50" spans="1:42">
      <c r="A50" t="s">
        <v>92</v>
      </c>
      <c r="B50" s="198">
        <v>0</v>
      </c>
      <c r="C50" s="198">
        <v>13.53</v>
      </c>
      <c r="D50" s="198">
        <v>0</v>
      </c>
      <c r="E50" s="198">
        <v>0</v>
      </c>
      <c r="F50" s="198">
        <v>21.32</v>
      </c>
      <c r="G50" s="198">
        <v>0</v>
      </c>
      <c r="H50" s="198">
        <v>0</v>
      </c>
      <c r="I50" s="198">
        <v>27.4</v>
      </c>
      <c r="J50" s="198">
        <v>0</v>
      </c>
      <c r="K50" s="198">
        <v>0.41</v>
      </c>
      <c r="L50" s="198">
        <v>190.5</v>
      </c>
      <c r="M50" s="198">
        <v>1.22</v>
      </c>
      <c r="N50" s="198">
        <v>1.57</v>
      </c>
      <c r="O50" s="198">
        <v>0</v>
      </c>
      <c r="P50" s="198">
        <v>1.38</v>
      </c>
      <c r="Q50" s="198">
        <v>0.28999999999999998</v>
      </c>
      <c r="R50" s="198">
        <v>0.56000000000000005</v>
      </c>
      <c r="S50" s="198">
        <v>0.35</v>
      </c>
      <c r="T50" s="198">
        <v>0</v>
      </c>
      <c r="U50" s="198">
        <v>1.1200000000000001</v>
      </c>
      <c r="V50" s="198">
        <v>0</v>
      </c>
      <c r="W50" s="198">
        <v>0</v>
      </c>
      <c r="X50" s="198">
        <v>2.21</v>
      </c>
      <c r="Y50" s="198">
        <v>9.15</v>
      </c>
      <c r="Z50" s="198">
        <v>3.6</v>
      </c>
      <c r="AA50" s="198">
        <v>1.2</v>
      </c>
      <c r="AB50" s="198">
        <v>0</v>
      </c>
      <c r="AC50" s="198">
        <v>9.92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35.479999999999997</v>
      </c>
      <c r="AJ50" s="198">
        <v>0</v>
      </c>
      <c r="AK50" s="198">
        <v>0</v>
      </c>
      <c r="AL50" s="198">
        <v>0</v>
      </c>
      <c r="AM50" s="198">
        <v>23.93</v>
      </c>
      <c r="AN50" s="198">
        <v>0</v>
      </c>
      <c r="AO50" s="198">
        <v>180.53</v>
      </c>
      <c r="AP50" s="198">
        <v>0</v>
      </c>
    </row>
    <row r="51" spans="1:42">
      <c r="A51" t="s">
        <v>93</v>
      </c>
      <c r="B51" s="198">
        <v>0</v>
      </c>
      <c r="C51" s="198">
        <v>13.47</v>
      </c>
      <c r="D51" s="198">
        <v>0</v>
      </c>
      <c r="E51" s="198">
        <v>0</v>
      </c>
      <c r="F51" s="198">
        <v>21.32</v>
      </c>
      <c r="G51" s="198">
        <v>0</v>
      </c>
      <c r="H51" s="198">
        <v>0</v>
      </c>
      <c r="I51" s="198">
        <v>27.07</v>
      </c>
      <c r="J51" s="198">
        <v>0</v>
      </c>
      <c r="K51" s="198">
        <v>0.41</v>
      </c>
      <c r="L51" s="198">
        <v>190.5</v>
      </c>
      <c r="M51" s="198">
        <v>1.22</v>
      </c>
      <c r="N51" s="198">
        <v>1.57</v>
      </c>
      <c r="O51" s="198">
        <v>0</v>
      </c>
      <c r="P51" s="198">
        <v>1.38</v>
      </c>
      <c r="Q51" s="198">
        <v>0.28999999999999998</v>
      </c>
      <c r="R51" s="198">
        <v>0.56000000000000005</v>
      </c>
      <c r="S51" s="198">
        <v>0.35</v>
      </c>
      <c r="T51" s="198">
        <v>0</v>
      </c>
      <c r="U51" s="198">
        <v>1.1200000000000001</v>
      </c>
      <c r="V51" s="198">
        <v>0</v>
      </c>
      <c r="W51" s="198">
        <v>0</v>
      </c>
      <c r="X51" s="198">
        <v>2.21</v>
      </c>
      <c r="Y51" s="198">
        <v>9.15</v>
      </c>
      <c r="Z51" s="198">
        <v>3.6</v>
      </c>
      <c r="AA51" s="198">
        <v>1.2</v>
      </c>
      <c r="AB51" s="198">
        <v>0</v>
      </c>
      <c r="AC51" s="198">
        <v>9.92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35.479999999999997</v>
      </c>
      <c r="AJ51" s="198">
        <v>0</v>
      </c>
      <c r="AK51" s="198">
        <v>0</v>
      </c>
      <c r="AL51" s="198">
        <v>0</v>
      </c>
      <c r="AM51" s="198">
        <v>23.93</v>
      </c>
      <c r="AN51" s="198">
        <v>0</v>
      </c>
      <c r="AO51" s="198">
        <v>180.53</v>
      </c>
      <c r="AP51" s="198">
        <v>0</v>
      </c>
    </row>
    <row r="52" spans="1:42">
      <c r="A52" t="s">
        <v>94</v>
      </c>
      <c r="B52" s="198">
        <v>0</v>
      </c>
      <c r="C52" s="198">
        <v>13.47</v>
      </c>
      <c r="D52" s="198">
        <v>0</v>
      </c>
      <c r="E52" s="198">
        <v>0</v>
      </c>
      <c r="F52" s="198">
        <v>21.32</v>
      </c>
      <c r="G52" s="198">
        <v>0</v>
      </c>
      <c r="H52" s="198">
        <v>0</v>
      </c>
      <c r="I52" s="198">
        <v>27.07</v>
      </c>
      <c r="J52" s="198">
        <v>0</v>
      </c>
      <c r="K52" s="198">
        <v>0.41</v>
      </c>
      <c r="L52" s="198">
        <v>190.5</v>
      </c>
      <c r="M52" s="198">
        <v>1.22</v>
      </c>
      <c r="N52" s="198">
        <v>1.57</v>
      </c>
      <c r="O52" s="198">
        <v>0</v>
      </c>
      <c r="P52" s="198">
        <v>1.38</v>
      </c>
      <c r="Q52" s="198">
        <v>0.28999999999999998</v>
      </c>
      <c r="R52" s="198">
        <v>0.56000000000000005</v>
      </c>
      <c r="S52" s="198">
        <v>0.35</v>
      </c>
      <c r="T52" s="198">
        <v>0</v>
      </c>
      <c r="U52" s="198">
        <v>1.1200000000000001</v>
      </c>
      <c r="V52" s="198">
        <v>0</v>
      </c>
      <c r="W52" s="198">
        <v>0</v>
      </c>
      <c r="X52" s="198">
        <v>2.21</v>
      </c>
      <c r="Y52" s="198">
        <v>9.15</v>
      </c>
      <c r="Z52" s="198">
        <v>3.6</v>
      </c>
      <c r="AA52" s="198">
        <v>1.2</v>
      </c>
      <c r="AB52" s="198">
        <v>0</v>
      </c>
      <c r="AC52" s="198">
        <v>9.92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35.479999999999997</v>
      </c>
      <c r="AJ52" s="198">
        <v>0</v>
      </c>
      <c r="AK52" s="198">
        <v>0</v>
      </c>
      <c r="AL52" s="198">
        <v>0</v>
      </c>
      <c r="AM52" s="198">
        <v>23.93</v>
      </c>
      <c r="AN52" s="198">
        <v>0</v>
      </c>
      <c r="AO52" s="198">
        <v>180.53</v>
      </c>
      <c r="AP52" s="198">
        <v>0</v>
      </c>
    </row>
    <row r="53" spans="1:42">
      <c r="A53" t="s">
        <v>95</v>
      </c>
      <c r="B53" s="198">
        <v>0</v>
      </c>
      <c r="C53" s="198">
        <v>13.47</v>
      </c>
      <c r="D53" s="198">
        <v>0</v>
      </c>
      <c r="E53" s="198">
        <v>0</v>
      </c>
      <c r="F53" s="198">
        <v>21.32</v>
      </c>
      <c r="G53" s="198">
        <v>0</v>
      </c>
      <c r="H53" s="198">
        <v>0</v>
      </c>
      <c r="I53" s="198">
        <v>27.07</v>
      </c>
      <c r="J53" s="198">
        <v>0</v>
      </c>
      <c r="K53" s="198">
        <v>0.41</v>
      </c>
      <c r="L53" s="198">
        <v>218.5</v>
      </c>
      <c r="M53" s="198">
        <v>1.22</v>
      </c>
      <c r="N53" s="198">
        <v>1.57</v>
      </c>
      <c r="O53" s="198">
        <v>0</v>
      </c>
      <c r="P53" s="198">
        <v>1.38</v>
      </c>
      <c r="Q53" s="198">
        <v>0.28999999999999998</v>
      </c>
      <c r="R53" s="198">
        <v>0.56000000000000005</v>
      </c>
      <c r="S53" s="198">
        <v>0.35</v>
      </c>
      <c r="T53" s="198">
        <v>0</v>
      </c>
      <c r="U53" s="198">
        <v>1.1200000000000001</v>
      </c>
      <c r="V53" s="198">
        <v>0</v>
      </c>
      <c r="W53" s="198">
        <v>0</v>
      </c>
      <c r="X53" s="198">
        <v>2.21</v>
      </c>
      <c r="Y53" s="198">
        <v>9.15</v>
      </c>
      <c r="Z53" s="198">
        <v>3.6</v>
      </c>
      <c r="AA53" s="198">
        <v>1.2</v>
      </c>
      <c r="AB53" s="198">
        <v>0</v>
      </c>
      <c r="AC53" s="198">
        <v>9.92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35.479999999999997</v>
      </c>
      <c r="AJ53" s="198">
        <v>0</v>
      </c>
      <c r="AK53" s="198">
        <v>0</v>
      </c>
      <c r="AL53" s="198">
        <v>0</v>
      </c>
      <c r="AM53" s="198">
        <v>23.93</v>
      </c>
      <c r="AN53" s="198">
        <v>0</v>
      </c>
      <c r="AO53" s="198">
        <v>180.53</v>
      </c>
      <c r="AP53" s="198">
        <v>0</v>
      </c>
    </row>
    <row r="54" spans="1:42">
      <c r="A54" t="s">
        <v>96</v>
      </c>
      <c r="B54" s="198">
        <v>0</v>
      </c>
      <c r="C54" s="198">
        <v>13.47</v>
      </c>
      <c r="D54" s="198">
        <v>0</v>
      </c>
      <c r="E54" s="198">
        <v>0</v>
      </c>
      <c r="F54" s="198">
        <v>21.32</v>
      </c>
      <c r="G54" s="198">
        <v>0</v>
      </c>
      <c r="H54" s="198">
        <v>0</v>
      </c>
      <c r="I54" s="198">
        <v>27.07</v>
      </c>
      <c r="J54" s="198">
        <v>0</v>
      </c>
      <c r="K54" s="198">
        <v>0.41</v>
      </c>
      <c r="L54" s="198">
        <v>258.5</v>
      </c>
      <c r="M54" s="198">
        <v>1.22</v>
      </c>
      <c r="N54" s="198">
        <v>1.57</v>
      </c>
      <c r="O54" s="198">
        <v>0</v>
      </c>
      <c r="P54" s="198">
        <v>1.38</v>
      </c>
      <c r="Q54" s="198">
        <v>0.28999999999999998</v>
      </c>
      <c r="R54" s="198">
        <v>0.56999999999999995</v>
      </c>
      <c r="S54" s="198">
        <v>0.35</v>
      </c>
      <c r="T54" s="198">
        <v>0</v>
      </c>
      <c r="U54" s="198">
        <v>1.1200000000000001</v>
      </c>
      <c r="V54" s="198">
        <v>0</v>
      </c>
      <c r="W54" s="198">
        <v>0</v>
      </c>
      <c r="X54" s="198">
        <v>2.21</v>
      </c>
      <c r="Y54" s="198">
        <v>9.15</v>
      </c>
      <c r="Z54" s="198">
        <v>3.6</v>
      </c>
      <c r="AA54" s="198">
        <v>1.2</v>
      </c>
      <c r="AB54" s="198">
        <v>0</v>
      </c>
      <c r="AC54" s="198">
        <v>9.92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35.479999999999997</v>
      </c>
      <c r="AJ54" s="198">
        <v>0</v>
      </c>
      <c r="AK54" s="198">
        <v>0</v>
      </c>
      <c r="AL54" s="198">
        <v>0</v>
      </c>
      <c r="AM54" s="198">
        <v>23.93</v>
      </c>
      <c r="AN54" s="198">
        <v>0</v>
      </c>
      <c r="AO54" s="198">
        <v>180.53</v>
      </c>
      <c r="AP54" s="198">
        <v>0</v>
      </c>
    </row>
    <row r="55" spans="1:42">
      <c r="A55" t="s">
        <v>97</v>
      </c>
      <c r="B55" s="198">
        <v>0</v>
      </c>
      <c r="C55" s="198">
        <v>13.47</v>
      </c>
      <c r="D55" s="198">
        <v>0</v>
      </c>
      <c r="E55" s="198">
        <v>0</v>
      </c>
      <c r="F55" s="198">
        <v>21.32</v>
      </c>
      <c r="G55" s="198">
        <v>0</v>
      </c>
      <c r="H55" s="198">
        <v>0</v>
      </c>
      <c r="I55" s="198">
        <v>26.9</v>
      </c>
      <c r="J55" s="198">
        <v>0</v>
      </c>
      <c r="K55" s="198">
        <v>9.41</v>
      </c>
      <c r="L55" s="198">
        <v>368.5</v>
      </c>
      <c r="M55" s="198">
        <v>1.22</v>
      </c>
      <c r="N55" s="198">
        <v>1.57</v>
      </c>
      <c r="O55" s="198">
        <v>0</v>
      </c>
      <c r="P55" s="198">
        <v>1.38</v>
      </c>
      <c r="Q55" s="198">
        <v>3.82</v>
      </c>
      <c r="R55" s="198">
        <v>7.27</v>
      </c>
      <c r="S55" s="198">
        <v>4.2699999999999996</v>
      </c>
      <c r="T55" s="198">
        <v>0</v>
      </c>
      <c r="U55" s="198">
        <v>1.1200000000000001</v>
      </c>
      <c r="V55" s="198">
        <v>0</v>
      </c>
      <c r="W55" s="198">
        <v>0</v>
      </c>
      <c r="X55" s="198">
        <v>2.21</v>
      </c>
      <c r="Y55" s="198">
        <v>9.15</v>
      </c>
      <c r="Z55" s="198">
        <v>3.6</v>
      </c>
      <c r="AA55" s="198">
        <v>20.02</v>
      </c>
      <c r="AB55" s="198">
        <v>0</v>
      </c>
      <c r="AC55" s="198">
        <v>9.92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35.479999999999997</v>
      </c>
      <c r="AJ55" s="198">
        <v>0</v>
      </c>
      <c r="AK55" s="198">
        <v>19.600000000000001</v>
      </c>
      <c r="AL55" s="198">
        <v>0</v>
      </c>
      <c r="AM55" s="198">
        <v>23.93</v>
      </c>
      <c r="AN55" s="198">
        <v>0</v>
      </c>
      <c r="AO55" s="198">
        <v>180.53</v>
      </c>
      <c r="AP55" s="198">
        <v>0</v>
      </c>
    </row>
    <row r="56" spans="1:42">
      <c r="A56" t="s">
        <v>98</v>
      </c>
      <c r="B56" s="198">
        <v>0</v>
      </c>
      <c r="C56" s="198">
        <v>13.47</v>
      </c>
      <c r="D56" s="198">
        <v>0</v>
      </c>
      <c r="E56" s="198">
        <v>0</v>
      </c>
      <c r="F56" s="198">
        <v>21.32</v>
      </c>
      <c r="G56" s="198">
        <v>0</v>
      </c>
      <c r="H56" s="198">
        <v>0</v>
      </c>
      <c r="I56" s="198">
        <v>26.9</v>
      </c>
      <c r="J56" s="198">
        <v>0</v>
      </c>
      <c r="K56" s="198">
        <v>9.41</v>
      </c>
      <c r="L56" s="198">
        <v>368.5</v>
      </c>
      <c r="M56" s="198">
        <v>1.22</v>
      </c>
      <c r="N56" s="198">
        <v>1.57</v>
      </c>
      <c r="O56" s="198">
        <v>0</v>
      </c>
      <c r="P56" s="198">
        <v>1.38</v>
      </c>
      <c r="Q56" s="198">
        <v>3.82</v>
      </c>
      <c r="R56" s="198">
        <v>7.27</v>
      </c>
      <c r="S56" s="198">
        <v>4.2699999999999996</v>
      </c>
      <c r="T56" s="198">
        <v>0</v>
      </c>
      <c r="U56" s="198">
        <v>1.1200000000000001</v>
      </c>
      <c r="V56" s="198">
        <v>0</v>
      </c>
      <c r="W56" s="198">
        <v>0</v>
      </c>
      <c r="X56" s="198">
        <v>2.21</v>
      </c>
      <c r="Y56" s="198">
        <v>9.15</v>
      </c>
      <c r="Z56" s="198">
        <v>3.6</v>
      </c>
      <c r="AA56" s="198">
        <v>20.02</v>
      </c>
      <c r="AB56" s="198">
        <v>0</v>
      </c>
      <c r="AC56" s="198">
        <v>9.92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35.479999999999997</v>
      </c>
      <c r="AJ56" s="198">
        <v>0</v>
      </c>
      <c r="AK56" s="198">
        <v>19.600000000000001</v>
      </c>
      <c r="AL56" s="198">
        <v>0</v>
      </c>
      <c r="AM56" s="198">
        <v>23.93</v>
      </c>
      <c r="AN56" s="198">
        <v>0</v>
      </c>
      <c r="AO56" s="198">
        <v>180.53</v>
      </c>
      <c r="AP56" s="198">
        <v>0</v>
      </c>
    </row>
    <row r="57" spans="1:42">
      <c r="A57" t="s">
        <v>99</v>
      </c>
      <c r="B57" s="198">
        <v>0</v>
      </c>
      <c r="C57" s="198">
        <v>13.47</v>
      </c>
      <c r="D57" s="198">
        <v>0</v>
      </c>
      <c r="E57" s="198">
        <v>0</v>
      </c>
      <c r="F57" s="198">
        <v>21.32</v>
      </c>
      <c r="G57" s="198">
        <v>0</v>
      </c>
      <c r="H57" s="198">
        <v>0</v>
      </c>
      <c r="I57" s="198">
        <v>26.9</v>
      </c>
      <c r="J57" s="198">
        <v>0</v>
      </c>
      <c r="K57" s="198">
        <v>9.41</v>
      </c>
      <c r="L57" s="198">
        <v>368.5</v>
      </c>
      <c r="M57" s="198">
        <v>1.22</v>
      </c>
      <c r="N57" s="198">
        <v>1.57</v>
      </c>
      <c r="O57" s="198">
        <v>0</v>
      </c>
      <c r="P57" s="198">
        <v>1.38</v>
      </c>
      <c r="Q57" s="198">
        <v>3.82</v>
      </c>
      <c r="R57" s="198">
        <v>7.27</v>
      </c>
      <c r="S57" s="198">
        <v>4.2699999999999996</v>
      </c>
      <c r="T57" s="198">
        <v>0</v>
      </c>
      <c r="U57" s="198">
        <v>1.1200000000000001</v>
      </c>
      <c r="V57" s="198">
        <v>0</v>
      </c>
      <c r="W57" s="198">
        <v>0</v>
      </c>
      <c r="X57" s="198">
        <v>2.21</v>
      </c>
      <c r="Y57" s="198">
        <v>9.15</v>
      </c>
      <c r="Z57" s="198">
        <v>3.6</v>
      </c>
      <c r="AA57" s="198">
        <v>20.02</v>
      </c>
      <c r="AB57" s="198">
        <v>0</v>
      </c>
      <c r="AC57" s="198">
        <v>9.92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35.479999999999997</v>
      </c>
      <c r="AJ57" s="198">
        <v>0</v>
      </c>
      <c r="AK57" s="198">
        <v>19.600000000000001</v>
      </c>
      <c r="AL57" s="198">
        <v>0</v>
      </c>
      <c r="AM57" s="198">
        <v>23.93</v>
      </c>
      <c r="AN57" s="198">
        <v>0</v>
      </c>
      <c r="AO57" s="198">
        <v>180.53</v>
      </c>
      <c r="AP57" s="198">
        <v>0</v>
      </c>
    </row>
    <row r="58" spans="1:42">
      <c r="A58" t="s">
        <v>100</v>
      </c>
      <c r="B58" s="198">
        <v>0</v>
      </c>
      <c r="C58" s="198">
        <v>13.47</v>
      </c>
      <c r="D58" s="198">
        <v>0</v>
      </c>
      <c r="E58" s="198">
        <v>0</v>
      </c>
      <c r="F58" s="198">
        <v>21.32</v>
      </c>
      <c r="G58" s="198">
        <v>0</v>
      </c>
      <c r="H58" s="198">
        <v>0</v>
      </c>
      <c r="I58" s="198">
        <v>26.9</v>
      </c>
      <c r="J58" s="198">
        <v>0</v>
      </c>
      <c r="K58" s="198">
        <v>9.41</v>
      </c>
      <c r="L58" s="198">
        <v>368.5</v>
      </c>
      <c r="M58" s="198">
        <v>1.22</v>
      </c>
      <c r="N58" s="198">
        <v>1.57</v>
      </c>
      <c r="O58" s="198">
        <v>0</v>
      </c>
      <c r="P58" s="198">
        <v>1.38</v>
      </c>
      <c r="Q58" s="198">
        <v>3.82</v>
      </c>
      <c r="R58" s="198">
        <v>7.27</v>
      </c>
      <c r="S58" s="198">
        <v>4.2699999999999996</v>
      </c>
      <c r="T58" s="198">
        <v>0</v>
      </c>
      <c r="U58" s="198">
        <v>1.1200000000000001</v>
      </c>
      <c r="V58" s="198">
        <v>0</v>
      </c>
      <c r="W58" s="198">
        <v>0</v>
      </c>
      <c r="X58" s="198">
        <v>2.21</v>
      </c>
      <c r="Y58" s="198">
        <v>9.15</v>
      </c>
      <c r="Z58" s="198">
        <v>3.6</v>
      </c>
      <c r="AA58" s="198">
        <v>20.02</v>
      </c>
      <c r="AB58" s="198">
        <v>0</v>
      </c>
      <c r="AC58" s="198">
        <v>9.92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35.479999999999997</v>
      </c>
      <c r="AJ58" s="198">
        <v>0</v>
      </c>
      <c r="AK58" s="198">
        <v>0</v>
      </c>
      <c r="AL58" s="198">
        <v>0</v>
      </c>
      <c r="AM58" s="198">
        <v>23.93</v>
      </c>
      <c r="AN58" s="198">
        <v>0</v>
      </c>
      <c r="AO58" s="198">
        <v>180.53</v>
      </c>
      <c r="AP58" s="198">
        <v>0</v>
      </c>
    </row>
    <row r="59" spans="1:42">
      <c r="A59" t="s">
        <v>101</v>
      </c>
      <c r="B59" s="198">
        <v>0</v>
      </c>
      <c r="C59" s="198">
        <v>13.47</v>
      </c>
      <c r="D59" s="198">
        <v>0</v>
      </c>
      <c r="E59" s="198">
        <v>0</v>
      </c>
      <c r="F59" s="198">
        <v>21.32</v>
      </c>
      <c r="G59" s="198">
        <v>0</v>
      </c>
      <c r="H59" s="198">
        <v>0</v>
      </c>
      <c r="I59" s="198">
        <v>26.9</v>
      </c>
      <c r="J59" s="198">
        <v>0</v>
      </c>
      <c r="K59" s="198">
        <v>9.41</v>
      </c>
      <c r="L59" s="198">
        <v>368.5</v>
      </c>
      <c r="M59" s="198">
        <v>1.22</v>
      </c>
      <c r="N59" s="198">
        <v>1.57</v>
      </c>
      <c r="O59" s="198">
        <v>0</v>
      </c>
      <c r="P59" s="198">
        <v>1.38</v>
      </c>
      <c r="Q59" s="198">
        <v>3.82</v>
      </c>
      <c r="R59" s="198">
        <v>7.27</v>
      </c>
      <c r="S59" s="198">
        <v>4.2699999999999996</v>
      </c>
      <c r="T59" s="198">
        <v>0</v>
      </c>
      <c r="U59" s="198">
        <v>1.1200000000000001</v>
      </c>
      <c r="V59" s="198">
        <v>0</v>
      </c>
      <c r="W59" s="198">
        <v>0</v>
      </c>
      <c r="X59" s="198">
        <v>2.21</v>
      </c>
      <c r="Y59" s="198">
        <v>9.15</v>
      </c>
      <c r="Z59" s="198">
        <v>3.6</v>
      </c>
      <c r="AA59" s="198">
        <v>1.2</v>
      </c>
      <c r="AB59" s="198">
        <v>0</v>
      </c>
      <c r="AC59" s="198">
        <v>9.92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35.479999999999997</v>
      </c>
      <c r="AJ59" s="198">
        <v>0</v>
      </c>
      <c r="AK59" s="198">
        <v>0</v>
      </c>
      <c r="AL59" s="198">
        <v>0</v>
      </c>
      <c r="AM59" s="198">
        <v>23.93</v>
      </c>
      <c r="AN59" s="198">
        <v>0</v>
      </c>
      <c r="AO59" s="198">
        <v>180.53</v>
      </c>
      <c r="AP59" s="198">
        <v>0</v>
      </c>
    </row>
    <row r="60" spans="1:42">
      <c r="A60" t="s">
        <v>102</v>
      </c>
      <c r="B60" s="198">
        <v>0</v>
      </c>
      <c r="C60" s="198">
        <v>13.47</v>
      </c>
      <c r="D60" s="198">
        <v>0</v>
      </c>
      <c r="E60" s="198">
        <v>0</v>
      </c>
      <c r="F60" s="198">
        <v>21.32</v>
      </c>
      <c r="G60" s="198">
        <v>0</v>
      </c>
      <c r="H60" s="198">
        <v>0</v>
      </c>
      <c r="I60" s="198">
        <v>26.9</v>
      </c>
      <c r="J60" s="198">
        <v>0</v>
      </c>
      <c r="K60" s="198">
        <v>9.41</v>
      </c>
      <c r="L60" s="198">
        <v>368.5</v>
      </c>
      <c r="M60" s="198">
        <v>1.22</v>
      </c>
      <c r="N60" s="198">
        <v>1.57</v>
      </c>
      <c r="O60" s="198">
        <v>0</v>
      </c>
      <c r="P60" s="198">
        <v>1.38</v>
      </c>
      <c r="Q60" s="198">
        <v>3.82</v>
      </c>
      <c r="R60" s="198">
        <v>7.27</v>
      </c>
      <c r="S60" s="198">
        <v>4.2699999999999996</v>
      </c>
      <c r="T60" s="198">
        <v>0</v>
      </c>
      <c r="U60" s="198">
        <v>1.1200000000000001</v>
      </c>
      <c r="V60" s="198">
        <v>0</v>
      </c>
      <c r="W60" s="198">
        <v>0</v>
      </c>
      <c r="X60" s="198">
        <v>2.21</v>
      </c>
      <c r="Y60" s="198">
        <v>9.15</v>
      </c>
      <c r="Z60" s="198">
        <v>3.6</v>
      </c>
      <c r="AA60" s="198">
        <v>1.2</v>
      </c>
      <c r="AB60" s="198">
        <v>0</v>
      </c>
      <c r="AC60" s="198">
        <v>9.92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35.479999999999997</v>
      </c>
      <c r="AJ60" s="198">
        <v>0</v>
      </c>
      <c r="AK60" s="198">
        <v>0</v>
      </c>
      <c r="AL60" s="198">
        <v>0</v>
      </c>
      <c r="AM60" s="198">
        <v>23.93</v>
      </c>
      <c r="AN60" s="198">
        <v>0</v>
      </c>
      <c r="AO60" s="198">
        <v>180.53</v>
      </c>
      <c r="AP60" s="198">
        <v>0</v>
      </c>
    </row>
    <row r="61" spans="1:42">
      <c r="A61" t="s">
        <v>103</v>
      </c>
      <c r="B61" s="198">
        <v>0</v>
      </c>
      <c r="C61" s="198">
        <v>13.47</v>
      </c>
      <c r="D61" s="198">
        <v>0</v>
      </c>
      <c r="E61" s="198">
        <v>0</v>
      </c>
      <c r="F61" s="198">
        <v>21.32</v>
      </c>
      <c r="G61" s="198">
        <v>0</v>
      </c>
      <c r="H61" s="198">
        <v>0</v>
      </c>
      <c r="I61" s="198">
        <v>26.9</v>
      </c>
      <c r="J61" s="198">
        <v>0</v>
      </c>
      <c r="K61" s="198">
        <v>9.41</v>
      </c>
      <c r="L61" s="198">
        <v>368.5</v>
      </c>
      <c r="M61" s="198">
        <v>1.22</v>
      </c>
      <c r="N61" s="198">
        <v>1.57</v>
      </c>
      <c r="O61" s="198">
        <v>0</v>
      </c>
      <c r="P61" s="198">
        <v>1.38</v>
      </c>
      <c r="Q61" s="198">
        <v>3.82</v>
      </c>
      <c r="R61" s="198">
        <v>7.27</v>
      </c>
      <c r="S61" s="198">
        <v>4.2699999999999996</v>
      </c>
      <c r="T61" s="198">
        <v>0</v>
      </c>
      <c r="U61" s="198">
        <v>1.1200000000000001</v>
      </c>
      <c r="V61" s="198">
        <v>0</v>
      </c>
      <c r="W61" s="198">
        <v>0</v>
      </c>
      <c r="X61" s="198">
        <v>2.21</v>
      </c>
      <c r="Y61" s="198">
        <v>9.15</v>
      </c>
      <c r="Z61" s="198">
        <v>3.6</v>
      </c>
      <c r="AA61" s="198">
        <v>1.2</v>
      </c>
      <c r="AB61" s="198">
        <v>0</v>
      </c>
      <c r="AC61" s="198">
        <v>9.92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35.479999999999997</v>
      </c>
      <c r="AJ61" s="198">
        <v>0</v>
      </c>
      <c r="AK61" s="198">
        <v>0</v>
      </c>
      <c r="AL61" s="198">
        <v>0</v>
      </c>
      <c r="AM61" s="198">
        <v>23.93</v>
      </c>
      <c r="AN61" s="198">
        <v>0</v>
      </c>
      <c r="AO61" s="198">
        <v>180.53</v>
      </c>
      <c r="AP61" s="198">
        <v>0</v>
      </c>
    </row>
    <row r="62" spans="1:42">
      <c r="A62" t="s">
        <v>104</v>
      </c>
      <c r="B62" s="198">
        <v>0</v>
      </c>
      <c r="C62" s="198">
        <v>13.53</v>
      </c>
      <c r="D62" s="198">
        <v>0</v>
      </c>
      <c r="E62" s="198">
        <v>0</v>
      </c>
      <c r="F62" s="198">
        <v>21.32</v>
      </c>
      <c r="G62" s="198">
        <v>0</v>
      </c>
      <c r="H62" s="198">
        <v>0</v>
      </c>
      <c r="I62" s="198">
        <v>26.9</v>
      </c>
      <c r="J62" s="198">
        <v>0</v>
      </c>
      <c r="K62" s="198">
        <v>9.41</v>
      </c>
      <c r="L62" s="198">
        <v>368.5</v>
      </c>
      <c r="M62" s="198">
        <v>1.22</v>
      </c>
      <c r="N62" s="198">
        <v>1.57</v>
      </c>
      <c r="O62" s="198">
        <v>0</v>
      </c>
      <c r="P62" s="198">
        <v>1.38</v>
      </c>
      <c r="Q62" s="198">
        <v>0.28999999999999998</v>
      </c>
      <c r="R62" s="198">
        <v>0.56999999999999995</v>
      </c>
      <c r="S62" s="198">
        <v>0.35</v>
      </c>
      <c r="T62" s="198">
        <v>0</v>
      </c>
      <c r="U62" s="198">
        <v>1.1200000000000001</v>
      </c>
      <c r="V62" s="198">
        <v>0</v>
      </c>
      <c r="W62" s="198">
        <v>0</v>
      </c>
      <c r="X62" s="198">
        <v>2.21</v>
      </c>
      <c r="Y62" s="198">
        <v>9.15</v>
      </c>
      <c r="Z62" s="198">
        <v>3.6</v>
      </c>
      <c r="AA62" s="198">
        <v>1.2</v>
      </c>
      <c r="AB62" s="198">
        <v>0</v>
      </c>
      <c r="AC62" s="198">
        <v>9.92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35.479999999999997</v>
      </c>
      <c r="AJ62" s="198">
        <v>0</v>
      </c>
      <c r="AK62" s="198">
        <v>0</v>
      </c>
      <c r="AL62" s="198">
        <v>0</v>
      </c>
      <c r="AM62" s="198">
        <v>23.93</v>
      </c>
      <c r="AN62" s="198">
        <v>0</v>
      </c>
      <c r="AO62" s="198">
        <v>180.53</v>
      </c>
      <c r="AP62" s="198">
        <v>0</v>
      </c>
    </row>
    <row r="63" spans="1:42">
      <c r="A63" t="s">
        <v>105</v>
      </c>
      <c r="B63" s="198">
        <v>0</v>
      </c>
      <c r="C63" s="198">
        <v>13.53</v>
      </c>
      <c r="D63" s="198">
        <v>0</v>
      </c>
      <c r="E63" s="198">
        <v>0</v>
      </c>
      <c r="F63" s="198">
        <v>21.32</v>
      </c>
      <c r="G63" s="198">
        <v>0</v>
      </c>
      <c r="H63" s="198">
        <v>0</v>
      </c>
      <c r="I63" s="198">
        <v>26.9</v>
      </c>
      <c r="J63" s="198">
        <v>0</v>
      </c>
      <c r="K63" s="198">
        <v>9.41</v>
      </c>
      <c r="L63" s="198">
        <v>368.5</v>
      </c>
      <c r="M63" s="198">
        <v>1.22</v>
      </c>
      <c r="N63" s="198">
        <v>1.57</v>
      </c>
      <c r="O63" s="198">
        <v>0</v>
      </c>
      <c r="P63" s="198">
        <v>1.38</v>
      </c>
      <c r="Q63" s="198">
        <v>0.28999999999999998</v>
      </c>
      <c r="R63" s="198">
        <v>0.56999999999999995</v>
      </c>
      <c r="S63" s="198">
        <v>0.35</v>
      </c>
      <c r="T63" s="198">
        <v>0</v>
      </c>
      <c r="U63" s="198">
        <v>1.1200000000000001</v>
      </c>
      <c r="V63" s="198">
        <v>0</v>
      </c>
      <c r="W63" s="198">
        <v>0</v>
      </c>
      <c r="X63" s="198">
        <v>2.21</v>
      </c>
      <c r="Y63" s="198">
        <v>9.15</v>
      </c>
      <c r="Z63" s="198">
        <v>3.6</v>
      </c>
      <c r="AA63" s="198">
        <v>1.2</v>
      </c>
      <c r="AB63" s="198">
        <v>0</v>
      </c>
      <c r="AC63" s="198">
        <v>9.92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35.479999999999997</v>
      </c>
      <c r="AJ63" s="198">
        <v>0</v>
      </c>
      <c r="AK63" s="198">
        <v>0</v>
      </c>
      <c r="AL63" s="198">
        <v>0</v>
      </c>
      <c r="AM63" s="198">
        <v>23.93</v>
      </c>
      <c r="AN63" s="198">
        <v>0</v>
      </c>
      <c r="AO63" s="198">
        <v>180.53</v>
      </c>
      <c r="AP63" s="198">
        <v>0</v>
      </c>
    </row>
    <row r="64" spans="1:42">
      <c r="A64" t="s">
        <v>106</v>
      </c>
      <c r="B64" s="198">
        <v>0</v>
      </c>
      <c r="C64" s="198">
        <v>13.53</v>
      </c>
      <c r="D64" s="198">
        <v>0</v>
      </c>
      <c r="E64" s="198">
        <v>0</v>
      </c>
      <c r="F64" s="198">
        <v>21.32</v>
      </c>
      <c r="G64" s="198">
        <v>0</v>
      </c>
      <c r="H64" s="198">
        <v>0</v>
      </c>
      <c r="I64" s="198">
        <v>26.9</v>
      </c>
      <c r="J64" s="198">
        <v>0</v>
      </c>
      <c r="K64" s="198">
        <v>9.41</v>
      </c>
      <c r="L64" s="198">
        <v>368.5</v>
      </c>
      <c r="M64" s="198">
        <v>1.22</v>
      </c>
      <c r="N64" s="198">
        <v>1.57</v>
      </c>
      <c r="O64" s="198">
        <v>0</v>
      </c>
      <c r="P64" s="198">
        <v>1.38</v>
      </c>
      <c r="Q64" s="198">
        <v>0.28999999999999998</v>
      </c>
      <c r="R64" s="198">
        <v>0.56999999999999995</v>
      </c>
      <c r="S64" s="198">
        <v>0.35</v>
      </c>
      <c r="T64" s="198">
        <v>0</v>
      </c>
      <c r="U64" s="198">
        <v>1.1200000000000001</v>
      </c>
      <c r="V64" s="198">
        <v>0</v>
      </c>
      <c r="W64" s="198">
        <v>0</v>
      </c>
      <c r="X64" s="198">
        <v>2.21</v>
      </c>
      <c r="Y64" s="198">
        <v>9.15</v>
      </c>
      <c r="Z64" s="198">
        <v>3.6</v>
      </c>
      <c r="AA64" s="198">
        <v>1.2</v>
      </c>
      <c r="AB64" s="198">
        <v>0</v>
      </c>
      <c r="AC64" s="198">
        <v>0.11</v>
      </c>
      <c r="AD64" s="198">
        <v>0</v>
      </c>
      <c r="AE64" s="198">
        <v>0</v>
      </c>
      <c r="AF64" s="198">
        <v>0</v>
      </c>
      <c r="AG64" s="198">
        <v>-16.38</v>
      </c>
      <c r="AH64" s="198">
        <v>0</v>
      </c>
      <c r="AI64" s="198">
        <v>35.479999999999997</v>
      </c>
      <c r="AJ64" s="198">
        <v>0</v>
      </c>
      <c r="AK64" s="198">
        <v>0</v>
      </c>
      <c r="AL64" s="198">
        <v>0</v>
      </c>
      <c r="AM64" s="198">
        <v>23.93</v>
      </c>
      <c r="AN64" s="198">
        <v>0</v>
      </c>
      <c r="AO64" s="198">
        <v>180.53</v>
      </c>
      <c r="AP64" s="198">
        <v>0</v>
      </c>
    </row>
    <row r="65" spans="1:42">
      <c r="A65" t="s">
        <v>107</v>
      </c>
      <c r="B65" s="198">
        <v>0</v>
      </c>
      <c r="C65" s="198">
        <v>13.53</v>
      </c>
      <c r="D65" s="198">
        <v>0</v>
      </c>
      <c r="E65" s="198">
        <v>0</v>
      </c>
      <c r="F65" s="198">
        <v>21.32</v>
      </c>
      <c r="G65" s="198">
        <v>0</v>
      </c>
      <c r="H65" s="198">
        <v>0</v>
      </c>
      <c r="I65" s="198">
        <v>26.9</v>
      </c>
      <c r="J65" s="198">
        <v>0</v>
      </c>
      <c r="K65" s="198">
        <v>9.41</v>
      </c>
      <c r="L65" s="198">
        <v>368.5</v>
      </c>
      <c r="M65" s="198">
        <v>1.22</v>
      </c>
      <c r="N65" s="198">
        <v>1.57</v>
      </c>
      <c r="O65" s="198">
        <v>0</v>
      </c>
      <c r="P65" s="198">
        <v>1.38</v>
      </c>
      <c r="Q65" s="198">
        <v>0.28999999999999998</v>
      </c>
      <c r="R65" s="198">
        <v>0.56999999999999995</v>
      </c>
      <c r="S65" s="198">
        <v>0.35</v>
      </c>
      <c r="T65" s="198">
        <v>0</v>
      </c>
      <c r="U65" s="198">
        <v>1.1200000000000001</v>
      </c>
      <c r="V65" s="198">
        <v>0</v>
      </c>
      <c r="W65" s="198">
        <v>0</v>
      </c>
      <c r="X65" s="198">
        <v>2.21</v>
      </c>
      <c r="Y65" s="198">
        <v>9.15</v>
      </c>
      <c r="Z65" s="198">
        <v>3.6</v>
      </c>
      <c r="AA65" s="198">
        <v>1.2</v>
      </c>
      <c r="AB65" s="198">
        <v>0</v>
      </c>
      <c r="AC65" s="198">
        <v>9.92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35.479999999999997</v>
      </c>
      <c r="AJ65" s="198">
        <v>0</v>
      </c>
      <c r="AK65" s="198">
        <v>0</v>
      </c>
      <c r="AL65" s="198">
        <v>0</v>
      </c>
      <c r="AM65" s="198">
        <v>23.93</v>
      </c>
      <c r="AN65" s="198">
        <v>0</v>
      </c>
      <c r="AO65" s="198">
        <v>180.53</v>
      </c>
      <c r="AP65" s="198">
        <v>0</v>
      </c>
    </row>
    <row r="66" spans="1:42">
      <c r="A66" t="s">
        <v>108</v>
      </c>
      <c r="B66" s="198">
        <v>0</v>
      </c>
      <c r="C66" s="198">
        <v>13.53</v>
      </c>
      <c r="D66" s="198">
        <v>0</v>
      </c>
      <c r="E66" s="198">
        <v>0</v>
      </c>
      <c r="F66" s="198">
        <v>21.32</v>
      </c>
      <c r="G66" s="198">
        <v>0</v>
      </c>
      <c r="H66" s="198">
        <v>0</v>
      </c>
      <c r="I66" s="198">
        <v>26.9</v>
      </c>
      <c r="J66" s="198">
        <v>0</v>
      </c>
      <c r="K66" s="198">
        <v>9.41</v>
      </c>
      <c r="L66" s="198">
        <v>368.5</v>
      </c>
      <c r="M66" s="198">
        <v>1.22</v>
      </c>
      <c r="N66" s="198">
        <v>1.57</v>
      </c>
      <c r="O66" s="198">
        <v>0</v>
      </c>
      <c r="P66" s="198">
        <v>1.38</v>
      </c>
      <c r="Q66" s="198">
        <v>0.28999999999999998</v>
      </c>
      <c r="R66" s="198">
        <v>0.56999999999999995</v>
      </c>
      <c r="S66" s="198">
        <v>0.35</v>
      </c>
      <c r="T66" s="198">
        <v>0</v>
      </c>
      <c r="U66" s="198">
        <v>1.1200000000000001</v>
      </c>
      <c r="V66" s="198">
        <v>0</v>
      </c>
      <c r="W66" s="198">
        <v>0</v>
      </c>
      <c r="X66" s="198">
        <v>2.21</v>
      </c>
      <c r="Y66" s="198">
        <v>9.15</v>
      </c>
      <c r="Z66" s="198">
        <v>3.6</v>
      </c>
      <c r="AA66" s="198">
        <v>1.2</v>
      </c>
      <c r="AB66" s="198">
        <v>0</v>
      </c>
      <c r="AC66" s="198">
        <v>4.8499999999999996</v>
      </c>
      <c r="AD66" s="198">
        <v>0</v>
      </c>
      <c r="AE66" s="198">
        <v>0</v>
      </c>
      <c r="AF66" s="198">
        <v>0</v>
      </c>
      <c r="AG66" s="198">
        <v>-16.38</v>
      </c>
      <c r="AH66" s="198">
        <v>0</v>
      </c>
      <c r="AI66" s="198">
        <v>35.479999999999997</v>
      </c>
      <c r="AJ66" s="198">
        <v>0</v>
      </c>
      <c r="AK66" s="198">
        <v>0</v>
      </c>
      <c r="AL66" s="198">
        <v>0</v>
      </c>
      <c r="AM66" s="198">
        <v>23.93</v>
      </c>
      <c r="AN66" s="198">
        <v>0</v>
      </c>
      <c r="AO66" s="198">
        <v>180.53</v>
      </c>
      <c r="AP66" s="198">
        <v>0</v>
      </c>
    </row>
    <row r="67" spans="1:42">
      <c r="A67" t="s">
        <v>109</v>
      </c>
      <c r="B67" s="198">
        <v>0</v>
      </c>
      <c r="C67" s="198">
        <v>13.53</v>
      </c>
      <c r="D67" s="198">
        <v>0</v>
      </c>
      <c r="E67" s="198">
        <v>0</v>
      </c>
      <c r="F67" s="198">
        <v>21.32</v>
      </c>
      <c r="G67" s="198">
        <v>0</v>
      </c>
      <c r="H67" s="198">
        <v>0</v>
      </c>
      <c r="I67" s="198">
        <v>26.9</v>
      </c>
      <c r="J67" s="198">
        <v>0</v>
      </c>
      <c r="K67" s="198">
        <v>9.41</v>
      </c>
      <c r="L67" s="198">
        <v>368.5</v>
      </c>
      <c r="M67" s="198">
        <v>1.22</v>
      </c>
      <c r="N67" s="198">
        <v>1.57</v>
      </c>
      <c r="O67" s="198">
        <v>0</v>
      </c>
      <c r="P67" s="198">
        <v>1.38</v>
      </c>
      <c r="Q67" s="198">
        <v>0.28999999999999998</v>
      </c>
      <c r="R67" s="198">
        <v>0.56999999999999995</v>
      </c>
      <c r="S67" s="198">
        <v>0.35</v>
      </c>
      <c r="T67" s="198">
        <v>0</v>
      </c>
      <c r="U67" s="198">
        <v>1.1200000000000001</v>
      </c>
      <c r="V67" s="198">
        <v>0</v>
      </c>
      <c r="W67" s="198">
        <v>0</v>
      </c>
      <c r="X67" s="198">
        <v>1.92</v>
      </c>
      <c r="Y67" s="198">
        <v>9.15</v>
      </c>
      <c r="Z67" s="198">
        <v>3.6</v>
      </c>
      <c r="AA67" s="198">
        <v>1.2</v>
      </c>
      <c r="AB67" s="198">
        <v>0</v>
      </c>
      <c r="AC67" s="198">
        <v>9.92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35.479999999999997</v>
      </c>
      <c r="AJ67" s="198">
        <v>0</v>
      </c>
      <c r="AK67" s="198">
        <v>0</v>
      </c>
      <c r="AL67" s="198">
        <v>0</v>
      </c>
      <c r="AM67" s="198">
        <v>23.93</v>
      </c>
      <c r="AN67" s="198">
        <v>0</v>
      </c>
      <c r="AO67" s="198">
        <v>180.53</v>
      </c>
      <c r="AP67" s="198">
        <v>0</v>
      </c>
    </row>
    <row r="68" spans="1:42">
      <c r="A68" t="s">
        <v>110</v>
      </c>
      <c r="B68" s="198">
        <v>0</v>
      </c>
      <c r="C68" s="198">
        <v>13.53</v>
      </c>
      <c r="D68" s="198">
        <v>0</v>
      </c>
      <c r="E68" s="198">
        <v>0</v>
      </c>
      <c r="F68" s="198">
        <v>21.32</v>
      </c>
      <c r="G68" s="198">
        <v>0</v>
      </c>
      <c r="H68" s="198">
        <v>0</v>
      </c>
      <c r="I68" s="198">
        <v>26.9</v>
      </c>
      <c r="J68" s="198">
        <v>0</v>
      </c>
      <c r="K68" s="198">
        <v>9.41</v>
      </c>
      <c r="L68" s="198">
        <v>368.5</v>
      </c>
      <c r="M68" s="198">
        <v>1.22</v>
      </c>
      <c r="N68" s="198">
        <v>1.57</v>
      </c>
      <c r="O68" s="198">
        <v>0</v>
      </c>
      <c r="P68" s="198">
        <v>1.38</v>
      </c>
      <c r="Q68" s="198">
        <v>0.28999999999999998</v>
      </c>
      <c r="R68" s="198">
        <v>0.56999999999999995</v>
      </c>
      <c r="S68" s="198">
        <v>0.35</v>
      </c>
      <c r="T68" s="198">
        <v>0</v>
      </c>
      <c r="U68" s="198">
        <v>1.1200000000000001</v>
      </c>
      <c r="V68" s="198">
        <v>0</v>
      </c>
      <c r="W68" s="198">
        <v>0</v>
      </c>
      <c r="X68" s="198">
        <v>1.71</v>
      </c>
      <c r="Y68" s="198">
        <v>9.15</v>
      </c>
      <c r="Z68" s="198">
        <v>3.6</v>
      </c>
      <c r="AA68" s="198">
        <v>1.2</v>
      </c>
      <c r="AB68" s="198">
        <v>0</v>
      </c>
      <c r="AC68" s="198">
        <v>1.1599999999999999</v>
      </c>
      <c r="AD68" s="198">
        <v>0</v>
      </c>
      <c r="AE68" s="198">
        <v>0</v>
      </c>
      <c r="AF68" s="198">
        <v>0</v>
      </c>
      <c r="AG68" s="198">
        <v>-16.38</v>
      </c>
      <c r="AH68" s="198">
        <v>0</v>
      </c>
      <c r="AI68" s="198">
        <v>35.479999999999997</v>
      </c>
      <c r="AJ68" s="198">
        <v>0</v>
      </c>
      <c r="AK68" s="198">
        <v>0</v>
      </c>
      <c r="AL68" s="198">
        <v>0</v>
      </c>
      <c r="AM68" s="198">
        <v>23.93</v>
      </c>
      <c r="AN68" s="198">
        <v>0</v>
      </c>
      <c r="AO68" s="198">
        <v>180.53</v>
      </c>
      <c r="AP68" s="198">
        <v>0</v>
      </c>
    </row>
    <row r="69" spans="1:42">
      <c r="A69" t="s">
        <v>111</v>
      </c>
      <c r="B69" s="198">
        <v>0</v>
      </c>
      <c r="C69" s="198">
        <v>13.53</v>
      </c>
      <c r="D69" s="198">
        <v>0</v>
      </c>
      <c r="E69" s="198">
        <v>0</v>
      </c>
      <c r="F69" s="198">
        <v>21.32</v>
      </c>
      <c r="G69" s="198">
        <v>0</v>
      </c>
      <c r="H69" s="198">
        <v>0</v>
      </c>
      <c r="I69" s="198">
        <v>26.9</v>
      </c>
      <c r="J69" s="198">
        <v>0</v>
      </c>
      <c r="K69" s="198">
        <v>0.41</v>
      </c>
      <c r="L69" s="198">
        <v>358.5</v>
      </c>
      <c r="M69" s="198">
        <v>1.22</v>
      </c>
      <c r="N69" s="198">
        <v>1.57</v>
      </c>
      <c r="O69" s="198">
        <v>0</v>
      </c>
      <c r="P69" s="198">
        <v>1.38</v>
      </c>
      <c r="Q69" s="198">
        <v>0.28999999999999998</v>
      </c>
      <c r="R69" s="198">
        <v>0.56999999999999995</v>
      </c>
      <c r="S69" s="198">
        <v>0.35</v>
      </c>
      <c r="T69" s="198">
        <v>0</v>
      </c>
      <c r="U69" s="198">
        <v>1.1200000000000001</v>
      </c>
      <c r="V69" s="198">
        <v>0</v>
      </c>
      <c r="W69" s="198">
        <v>0</v>
      </c>
      <c r="X69" s="198">
        <v>1.71</v>
      </c>
      <c r="Y69" s="198">
        <v>9.15</v>
      </c>
      <c r="Z69" s="198">
        <v>3.6</v>
      </c>
      <c r="AA69" s="198">
        <v>1.2</v>
      </c>
      <c r="AB69" s="198">
        <v>0</v>
      </c>
      <c r="AC69" s="198">
        <v>9.92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35.479999999999997</v>
      </c>
      <c r="AJ69" s="198">
        <v>0</v>
      </c>
      <c r="AK69" s="198">
        <v>0</v>
      </c>
      <c r="AL69" s="198">
        <v>0</v>
      </c>
      <c r="AM69" s="198">
        <v>23.93</v>
      </c>
      <c r="AN69" s="198">
        <v>0</v>
      </c>
      <c r="AO69" s="198">
        <v>180.53</v>
      </c>
      <c r="AP69" s="198">
        <v>0</v>
      </c>
    </row>
    <row r="70" spans="1:42">
      <c r="A70" t="s">
        <v>112</v>
      </c>
      <c r="B70" s="198">
        <v>0</v>
      </c>
      <c r="C70" s="198">
        <v>13.53</v>
      </c>
      <c r="D70" s="198">
        <v>0</v>
      </c>
      <c r="E70" s="198">
        <v>0</v>
      </c>
      <c r="F70" s="198">
        <v>21.32</v>
      </c>
      <c r="G70" s="198">
        <v>0</v>
      </c>
      <c r="H70" s="198">
        <v>0</v>
      </c>
      <c r="I70" s="198">
        <v>26.9</v>
      </c>
      <c r="J70" s="198">
        <v>0</v>
      </c>
      <c r="K70" s="198">
        <v>0.41</v>
      </c>
      <c r="L70" s="198">
        <v>348.5</v>
      </c>
      <c r="M70" s="198">
        <v>1.22</v>
      </c>
      <c r="N70" s="198">
        <v>1.57</v>
      </c>
      <c r="O70" s="198">
        <v>0</v>
      </c>
      <c r="P70" s="198">
        <v>1.38</v>
      </c>
      <c r="Q70" s="198">
        <v>0.28999999999999998</v>
      </c>
      <c r="R70" s="198">
        <v>0.56999999999999995</v>
      </c>
      <c r="S70" s="198">
        <v>0.35</v>
      </c>
      <c r="T70" s="198">
        <v>0</v>
      </c>
      <c r="U70" s="198">
        <v>1.1200000000000001</v>
      </c>
      <c r="V70" s="198">
        <v>0</v>
      </c>
      <c r="W70" s="198">
        <v>0</v>
      </c>
      <c r="X70" s="198">
        <v>1.71</v>
      </c>
      <c r="Y70" s="198">
        <v>9.15</v>
      </c>
      <c r="Z70" s="198">
        <v>3.6</v>
      </c>
      <c r="AA70" s="198">
        <v>1.2</v>
      </c>
      <c r="AB70" s="198">
        <v>0</v>
      </c>
      <c r="AC70" s="198">
        <v>9.92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35.479999999999997</v>
      </c>
      <c r="AJ70" s="198">
        <v>0</v>
      </c>
      <c r="AK70" s="198">
        <v>0</v>
      </c>
      <c r="AL70" s="198">
        <v>0</v>
      </c>
      <c r="AM70" s="198">
        <v>23.93</v>
      </c>
      <c r="AN70" s="198">
        <v>0</v>
      </c>
      <c r="AO70" s="198">
        <v>180.53</v>
      </c>
      <c r="AP70" s="198">
        <v>0</v>
      </c>
    </row>
    <row r="71" spans="1:42">
      <c r="A71" t="s">
        <v>113</v>
      </c>
      <c r="B71" s="198">
        <v>0</v>
      </c>
      <c r="C71" s="198">
        <v>13.53</v>
      </c>
      <c r="D71" s="198">
        <v>0</v>
      </c>
      <c r="E71" s="198">
        <v>0</v>
      </c>
      <c r="F71" s="198">
        <v>21.32</v>
      </c>
      <c r="G71" s="198">
        <v>0</v>
      </c>
      <c r="H71" s="198">
        <v>0</v>
      </c>
      <c r="I71" s="198">
        <v>26.9</v>
      </c>
      <c r="J71" s="198">
        <v>0</v>
      </c>
      <c r="K71" s="198">
        <v>0.41</v>
      </c>
      <c r="L71" s="198">
        <v>278.5</v>
      </c>
      <c r="M71" s="198">
        <v>1.22</v>
      </c>
      <c r="N71" s="198">
        <v>1.57</v>
      </c>
      <c r="O71" s="198">
        <v>0</v>
      </c>
      <c r="P71" s="198">
        <v>1.38</v>
      </c>
      <c r="Q71" s="198">
        <v>0.28999999999999998</v>
      </c>
      <c r="R71" s="198">
        <v>0.56000000000000005</v>
      </c>
      <c r="S71" s="198">
        <v>0.35</v>
      </c>
      <c r="T71" s="198">
        <v>0</v>
      </c>
      <c r="U71" s="198">
        <v>1.1200000000000001</v>
      </c>
      <c r="V71" s="198">
        <v>0</v>
      </c>
      <c r="W71" s="198">
        <v>0</v>
      </c>
      <c r="X71" s="198">
        <v>1.71</v>
      </c>
      <c r="Y71" s="198">
        <v>9.15</v>
      </c>
      <c r="Z71" s="198">
        <v>3.6</v>
      </c>
      <c r="AA71" s="198">
        <v>1.2</v>
      </c>
      <c r="AB71" s="198">
        <v>0</v>
      </c>
      <c r="AC71" s="198">
        <v>9.92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35.479999999999997</v>
      </c>
      <c r="AJ71" s="198">
        <v>0</v>
      </c>
      <c r="AK71" s="198">
        <v>0</v>
      </c>
      <c r="AL71" s="198">
        <v>0</v>
      </c>
      <c r="AM71" s="198">
        <v>23.93</v>
      </c>
      <c r="AN71" s="198">
        <v>0</v>
      </c>
      <c r="AO71" s="198">
        <v>180.53</v>
      </c>
      <c r="AP71" s="198">
        <v>0</v>
      </c>
    </row>
    <row r="72" spans="1:42">
      <c r="A72" t="s">
        <v>114</v>
      </c>
      <c r="B72" s="198">
        <v>0</v>
      </c>
      <c r="C72" s="198">
        <v>13.53</v>
      </c>
      <c r="D72" s="198">
        <v>0</v>
      </c>
      <c r="E72" s="198">
        <v>0</v>
      </c>
      <c r="F72" s="198">
        <v>21.32</v>
      </c>
      <c r="G72" s="198">
        <v>0</v>
      </c>
      <c r="H72" s="198">
        <v>0</v>
      </c>
      <c r="I72" s="198">
        <v>26.9</v>
      </c>
      <c r="J72" s="198">
        <v>0</v>
      </c>
      <c r="K72" s="198">
        <v>0.41</v>
      </c>
      <c r="L72" s="198">
        <v>238.5</v>
      </c>
      <c r="M72" s="198">
        <v>1.22</v>
      </c>
      <c r="N72" s="198">
        <v>1.57</v>
      </c>
      <c r="O72" s="198">
        <v>0</v>
      </c>
      <c r="P72" s="198">
        <v>1.38</v>
      </c>
      <c r="Q72" s="198">
        <v>0.28999999999999998</v>
      </c>
      <c r="R72" s="198">
        <v>0.56000000000000005</v>
      </c>
      <c r="S72" s="198">
        <v>0.35</v>
      </c>
      <c r="T72" s="198">
        <v>0</v>
      </c>
      <c r="U72" s="198">
        <v>1.1200000000000001</v>
      </c>
      <c r="V72" s="198">
        <v>0</v>
      </c>
      <c r="W72" s="198">
        <v>0</v>
      </c>
      <c r="X72" s="198">
        <v>1.71</v>
      </c>
      <c r="Y72" s="198">
        <v>9.15</v>
      </c>
      <c r="Z72" s="198">
        <v>3.6</v>
      </c>
      <c r="AA72" s="198">
        <v>1.2</v>
      </c>
      <c r="AB72" s="198">
        <v>0</v>
      </c>
      <c r="AC72" s="198">
        <v>9.92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35.479999999999997</v>
      </c>
      <c r="AJ72" s="198">
        <v>0</v>
      </c>
      <c r="AK72" s="198">
        <v>0</v>
      </c>
      <c r="AL72" s="198">
        <v>0</v>
      </c>
      <c r="AM72" s="198">
        <v>23.93</v>
      </c>
      <c r="AN72" s="198">
        <v>0</v>
      </c>
      <c r="AO72" s="198">
        <v>180.53</v>
      </c>
      <c r="AP72" s="198">
        <v>0</v>
      </c>
    </row>
    <row r="73" spans="1:42">
      <c r="A73" t="s">
        <v>115</v>
      </c>
      <c r="B73" s="198">
        <v>0</v>
      </c>
      <c r="C73" s="198">
        <v>13.59</v>
      </c>
      <c r="D73" s="198">
        <v>0</v>
      </c>
      <c r="E73" s="198">
        <v>0</v>
      </c>
      <c r="F73" s="198">
        <v>21.32</v>
      </c>
      <c r="G73" s="198">
        <v>0</v>
      </c>
      <c r="H73" s="198">
        <v>0</v>
      </c>
      <c r="I73" s="198">
        <v>26.9</v>
      </c>
      <c r="J73" s="198">
        <v>0</v>
      </c>
      <c r="K73" s="198">
        <v>0.41</v>
      </c>
      <c r="L73" s="198">
        <v>190.5</v>
      </c>
      <c r="M73" s="198">
        <v>1.22</v>
      </c>
      <c r="N73" s="198">
        <v>1.57</v>
      </c>
      <c r="O73" s="198">
        <v>0</v>
      </c>
      <c r="P73" s="198">
        <v>1.38</v>
      </c>
      <c r="Q73" s="198">
        <v>0.28999999999999998</v>
      </c>
      <c r="R73" s="198">
        <v>0.56000000000000005</v>
      </c>
      <c r="S73" s="198">
        <v>0.35</v>
      </c>
      <c r="T73" s="198">
        <v>0</v>
      </c>
      <c r="U73" s="198">
        <v>1.1200000000000001</v>
      </c>
      <c r="V73" s="198">
        <v>0</v>
      </c>
      <c r="W73" s="198">
        <v>0</v>
      </c>
      <c r="X73" s="198">
        <v>1.71</v>
      </c>
      <c r="Y73" s="198">
        <v>9.15</v>
      </c>
      <c r="Z73" s="198">
        <v>3.6</v>
      </c>
      <c r="AA73" s="198">
        <v>1.2</v>
      </c>
      <c r="AB73" s="198">
        <v>0</v>
      </c>
      <c r="AC73" s="198">
        <v>9.92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35.479999999999997</v>
      </c>
      <c r="AJ73" s="198">
        <v>0</v>
      </c>
      <c r="AK73" s="198">
        <v>0</v>
      </c>
      <c r="AL73" s="198">
        <v>0</v>
      </c>
      <c r="AM73" s="198">
        <v>23.93</v>
      </c>
      <c r="AN73" s="198">
        <v>0</v>
      </c>
      <c r="AO73" s="198">
        <v>180.53</v>
      </c>
      <c r="AP73" s="198">
        <v>0</v>
      </c>
    </row>
    <row r="74" spans="1:42">
      <c r="A74" t="s">
        <v>116</v>
      </c>
      <c r="B74" s="198">
        <v>0</v>
      </c>
      <c r="C74" s="198">
        <v>13.59</v>
      </c>
      <c r="D74" s="198">
        <v>0</v>
      </c>
      <c r="E74" s="198">
        <v>0</v>
      </c>
      <c r="F74" s="198">
        <v>21.32</v>
      </c>
      <c r="G74" s="198">
        <v>0</v>
      </c>
      <c r="H74" s="198">
        <v>0</v>
      </c>
      <c r="I74" s="198">
        <v>26.9</v>
      </c>
      <c r="J74" s="198">
        <v>0</v>
      </c>
      <c r="K74" s="198">
        <v>0.41</v>
      </c>
      <c r="L74" s="198">
        <v>190.5</v>
      </c>
      <c r="M74" s="198">
        <v>1.22</v>
      </c>
      <c r="N74" s="198">
        <v>1.57</v>
      </c>
      <c r="O74" s="198">
        <v>0</v>
      </c>
      <c r="P74" s="198">
        <v>1.38</v>
      </c>
      <c r="Q74" s="198">
        <v>0.28999999999999998</v>
      </c>
      <c r="R74" s="198">
        <v>0.56000000000000005</v>
      </c>
      <c r="S74" s="198">
        <v>0.35</v>
      </c>
      <c r="T74" s="198">
        <v>0</v>
      </c>
      <c r="U74" s="198">
        <v>1.1200000000000001</v>
      </c>
      <c r="V74" s="198">
        <v>0</v>
      </c>
      <c r="W74" s="198">
        <v>0</v>
      </c>
      <c r="X74" s="198">
        <v>1.71</v>
      </c>
      <c r="Y74" s="198">
        <v>9.15</v>
      </c>
      <c r="Z74" s="198">
        <v>3.6</v>
      </c>
      <c r="AA74" s="198">
        <v>1.2</v>
      </c>
      <c r="AB74" s="198">
        <v>0</v>
      </c>
      <c r="AC74" s="198">
        <v>9.92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35.479999999999997</v>
      </c>
      <c r="AJ74" s="198">
        <v>0</v>
      </c>
      <c r="AK74" s="198">
        <v>0</v>
      </c>
      <c r="AL74" s="198">
        <v>0</v>
      </c>
      <c r="AM74" s="198">
        <v>23.93</v>
      </c>
      <c r="AN74" s="198">
        <v>0</v>
      </c>
      <c r="AO74" s="198">
        <v>180.53</v>
      </c>
      <c r="AP74" s="198">
        <v>0</v>
      </c>
    </row>
    <row r="75" spans="1:42">
      <c r="A75" t="s">
        <v>117</v>
      </c>
      <c r="B75" s="198">
        <v>0</v>
      </c>
      <c r="C75" s="198">
        <v>13.59</v>
      </c>
      <c r="D75" s="198">
        <v>0</v>
      </c>
      <c r="E75" s="198">
        <v>0</v>
      </c>
      <c r="F75" s="198">
        <v>21.32</v>
      </c>
      <c r="G75" s="198">
        <v>0</v>
      </c>
      <c r="H75" s="198">
        <v>0</v>
      </c>
      <c r="I75" s="198">
        <v>26.9</v>
      </c>
      <c r="J75" s="198">
        <v>0</v>
      </c>
      <c r="K75" s="198">
        <v>0.41</v>
      </c>
      <c r="L75" s="198">
        <v>190.5</v>
      </c>
      <c r="M75" s="198">
        <v>1.22</v>
      </c>
      <c r="N75" s="198">
        <v>1.57</v>
      </c>
      <c r="O75" s="198">
        <v>0</v>
      </c>
      <c r="P75" s="198">
        <v>1.38</v>
      </c>
      <c r="Q75" s="198">
        <v>0.28999999999999998</v>
      </c>
      <c r="R75" s="198">
        <v>0.56000000000000005</v>
      </c>
      <c r="S75" s="198">
        <v>0.35</v>
      </c>
      <c r="T75" s="198">
        <v>0</v>
      </c>
      <c r="U75" s="198">
        <v>1.1200000000000001</v>
      </c>
      <c r="V75" s="198">
        <v>0</v>
      </c>
      <c r="W75" s="198">
        <v>0</v>
      </c>
      <c r="X75" s="198">
        <v>1.71</v>
      </c>
      <c r="Y75" s="198">
        <v>9.15</v>
      </c>
      <c r="Z75" s="198">
        <v>3.6</v>
      </c>
      <c r="AA75" s="198">
        <v>1.2</v>
      </c>
      <c r="AB75" s="198">
        <v>0</v>
      </c>
      <c r="AC75" s="198">
        <v>9.92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35.479999999999997</v>
      </c>
      <c r="AJ75" s="198">
        <v>0</v>
      </c>
      <c r="AK75" s="198">
        <v>0</v>
      </c>
      <c r="AL75" s="198">
        <v>0</v>
      </c>
      <c r="AM75" s="198">
        <v>23.93</v>
      </c>
      <c r="AN75" s="198">
        <v>0</v>
      </c>
      <c r="AO75" s="198">
        <v>180.53</v>
      </c>
      <c r="AP75" s="198">
        <v>0</v>
      </c>
    </row>
    <row r="76" spans="1:42">
      <c r="A76" t="s">
        <v>118</v>
      </c>
      <c r="B76" s="198">
        <v>0</v>
      </c>
      <c r="C76" s="198">
        <v>13.59</v>
      </c>
      <c r="D76" s="198">
        <v>0</v>
      </c>
      <c r="E76" s="198">
        <v>0</v>
      </c>
      <c r="F76" s="198">
        <v>21.32</v>
      </c>
      <c r="G76" s="198">
        <v>0</v>
      </c>
      <c r="H76" s="198">
        <v>0</v>
      </c>
      <c r="I76" s="198">
        <v>26.9</v>
      </c>
      <c r="J76" s="198">
        <v>0</v>
      </c>
      <c r="K76" s="198">
        <v>0.41</v>
      </c>
      <c r="L76" s="198">
        <v>190.5</v>
      </c>
      <c r="M76" s="198">
        <v>1.22</v>
      </c>
      <c r="N76" s="198">
        <v>1.57</v>
      </c>
      <c r="O76" s="198">
        <v>0</v>
      </c>
      <c r="P76" s="198">
        <v>1.38</v>
      </c>
      <c r="Q76" s="198">
        <v>0.28999999999999998</v>
      </c>
      <c r="R76" s="198">
        <v>0.56000000000000005</v>
      </c>
      <c r="S76" s="198">
        <v>0.35</v>
      </c>
      <c r="T76" s="198">
        <v>0</v>
      </c>
      <c r="U76" s="198">
        <v>1.1200000000000001</v>
      </c>
      <c r="V76" s="198">
        <v>0</v>
      </c>
      <c r="W76" s="198">
        <v>0</v>
      </c>
      <c r="X76" s="198">
        <v>1.71</v>
      </c>
      <c r="Y76" s="198">
        <v>9.15</v>
      </c>
      <c r="Z76" s="198">
        <v>3.6</v>
      </c>
      <c r="AA76" s="198">
        <v>1.2</v>
      </c>
      <c r="AB76" s="198">
        <v>0</v>
      </c>
      <c r="AC76" s="198">
        <v>9.92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35.479999999999997</v>
      </c>
      <c r="AJ76" s="198">
        <v>0</v>
      </c>
      <c r="AK76" s="198">
        <v>0</v>
      </c>
      <c r="AL76" s="198">
        <v>0</v>
      </c>
      <c r="AM76" s="198">
        <v>23.93</v>
      </c>
      <c r="AN76" s="198">
        <v>0</v>
      </c>
      <c r="AO76" s="198">
        <v>180.53</v>
      </c>
      <c r="AP76" s="198">
        <v>0</v>
      </c>
    </row>
    <row r="77" spans="1:42">
      <c r="A77" t="s">
        <v>119</v>
      </c>
      <c r="B77" s="198">
        <v>0</v>
      </c>
      <c r="C77" s="198">
        <v>13.59</v>
      </c>
      <c r="D77" s="198">
        <v>0</v>
      </c>
      <c r="E77" s="198">
        <v>0</v>
      </c>
      <c r="F77" s="198">
        <v>21.32</v>
      </c>
      <c r="G77" s="198">
        <v>0</v>
      </c>
      <c r="H77" s="198">
        <v>0</v>
      </c>
      <c r="I77" s="198">
        <v>26.9</v>
      </c>
      <c r="J77" s="198">
        <v>0</v>
      </c>
      <c r="K77" s="198">
        <v>0.41</v>
      </c>
      <c r="L77" s="198">
        <v>190.5</v>
      </c>
      <c r="M77" s="198">
        <v>1.22</v>
      </c>
      <c r="N77" s="198">
        <v>1.57</v>
      </c>
      <c r="O77" s="198">
        <v>0</v>
      </c>
      <c r="P77" s="198">
        <v>1.38</v>
      </c>
      <c r="Q77" s="198">
        <v>0.28999999999999998</v>
      </c>
      <c r="R77" s="198">
        <v>0.56000000000000005</v>
      </c>
      <c r="S77" s="198">
        <v>0.35</v>
      </c>
      <c r="T77" s="198">
        <v>0</v>
      </c>
      <c r="U77" s="198">
        <v>1.1200000000000001</v>
      </c>
      <c r="V77" s="198">
        <v>0</v>
      </c>
      <c r="W77" s="198">
        <v>0</v>
      </c>
      <c r="X77" s="198">
        <v>1.71</v>
      </c>
      <c r="Y77" s="198">
        <v>9.15</v>
      </c>
      <c r="Z77" s="198">
        <v>3.6</v>
      </c>
      <c r="AA77" s="198">
        <v>1.2</v>
      </c>
      <c r="AB77" s="198">
        <v>0</v>
      </c>
      <c r="AC77" s="198">
        <v>9.92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35.479999999999997</v>
      </c>
      <c r="AJ77" s="198">
        <v>0</v>
      </c>
      <c r="AK77" s="198">
        <v>0</v>
      </c>
      <c r="AL77" s="198">
        <v>0</v>
      </c>
      <c r="AM77" s="198">
        <v>23.93</v>
      </c>
      <c r="AN77" s="198">
        <v>0</v>
      </c>
      <c r="AO77" s="198">
        <v>180.53</v>
      </c>
      <c r="AP77" s="198">
        <v>0</v>
      </c>
    </row>
    <row r="78" spans="1:42">
      <c r="A78" t="s">
        <v>120</v>
      </c>
      <c r="B78" s="198">
        <v>0</v>
      </c>
      <c r="C78" s="198">
        <v>13.59</v>
      </c>
      <c r="D78" s="198">
        <v>0</v>
      </c>
      <c r="E78" s="198">
        <v>0</v>
      </c>
      <c r="F78" s="198">
        <v>21.32</v>
      </c>
      <c r="G78" s="198">
        <v>0</v>
      </c>
      <c r="H78" s="198">
        <v>0</v>
      </c>
      <c r="I78" s="198">
        <v>26.9</v>
      </c>
      <c r="J78" s="198">
        <v>0</v>
      </c>
      <c r="K78" s="198">
        <v>0.41</v>
      </c>
      <c r="L78" s="198">
        <v>190.5</v>
      </c>
      <c r="M78" s="198">
        <v>1.22</v>
      </c>
      <c r="N78" s="198">
        <v>1.57</v>
      </c>
      <c r="O78" s="198">
        <v>0</v>
      </c>
      <c r="P78" s="198">
        <v>1.38</v>
      </c>
      <c r="Q78" s="198">
        <v>0.28999999999999998</v>
      </c>
      <c r="R78" s="198">
        <v>0.56000000000000005</v>
      </c>
      <c r="S78" s="198">
        <v>0.35</v>
      </c>
      <c r="T78" s="198">
        <v>0</v>
      </c>
      <c r="U78" s="198">
        <v>1.1200000000000001</v>
      </c>
      <c r="V78" s="198">
        <v>0</v>
      </c>
      <c r="W78" s="198">
        <v>0</v>
      </c>
      <c r="X78" s="198">
        <v>1.71</v>
      </c>
      <c r="Y78" s="198">
        <v>9.15</v>
      </c>
      <c r="Z78" s="198">
        <v>3.6</v>
      </c>
      <c r="AA78" s="198">
        <v>1.2</v>
      </c>
      <c r="AB78" s="198">
        <v>0</v>
      </c>
      <c r="AC78" s="198">
        <v>9.92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35.479999999999997</v>
      </c>
      <c r="AJ78" s="198">
        <v>0</v>
      </c>
      <c r="AK78" s="198">
        <v>0</v>
      </c>
      <c r="AL78" s="198">
        <v>0</v>
      </c>
      <c r="AM78" s="198">
        <v>23.93</v>
      </c>
      <c r="AN78" s="198">
        <v>0</v>
      </c>
      <c r="AO78" s="198">
        <v>180.53</v>
      </c>
      <c r="AP78" s="198">
        <v>0</v>
      </c>
    </row>
    <row r="79" spans="1:42">
      <c r="A79" t="s">
        <v>121</v>
      </c>
      <c r="B79" s="198">
        <v>0</v>
      </c>
      <c r="C79" s="198">
        <v>13.63</v>
      </c>
      <c r="D79" s="198">
        <v>0</v>
      </c>
      <c r="E79" s="198">
        <v>0</v>
      </c>
      <c r="F79" s="198">
        <v>21.32</v>
      </c>
      <c r="G79" s="198">
        <v>0</v>
      </c>
      <c r="H79" s="198">
        <v>0</v>
      </c>
      <c r="I79" s="198">
        <v>26.9</v>
      </c>
      <c r="J79" s="198">
        <v>0</v>
      </c>
      <c r="K79" s="198">
        <v>0.41</v>
      </c>
      <c r="L79" s="198">
        <v>190.5</v>
      </c>
      <c r="M79" s="198">
        <v>1.22</v>
      </c>
      <c r="N79" s="198">
        <v>1.57</v>
      </c>
      <c r="O79" s="198">
        <v>0</v>
      </c>
      <c r="P79" s="198">
        <v>1.38</v>
      </c>
      <c r="Q79" s="198">
        <v>0.28999999999999998</v>
      </c>
      <c r="R79" s="198">
        <v>0.56000000000000005</v>
      </c>
      <c r="S79" s="198">
        <v>0.35</v>
      </c>
      <c r="T79" s="198">
        <v>0</v>
      </c>
      <c r="U79" s="198">
        <v>1.1200000000000001</v>
      </c>
      <c r="V79" s="198">
        <v>0</v>
      </c>
      <c r="W79" s="198">
        <v>0</v>
      </c>
      <c r="X79" s="198">
        <v>6.54</v>
      </c>
      <c r="Y79" s="198">
        <v>9.15</v>
      </c>
      <c r="Z79" s="198">
        <v>3.6</v>
      </c>
      <c r="AA79" s="198">
        <v>1.2</v>
      </c>
      <c r="AB79" s="198">
        <v>0</v>
      </c>
      <c r="AC79" s="198">
        <v>9.92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35.479999999999997</v>
      </c>
      <c r="AJ79" s="198">
        <v>0</v>
      </c>
      <c r="AK79" s="198">
        <v>0</v>
      </c>
      <c r="AL79" s="198">
        <v>0</v>
      </c>
      <c r="AM79" s="198">
        <v>23.93</v>
      </c>
      <c r="AN79" s="198">
        <v>0</v>
      </c>
      <c r="AO79" s="198">
        <v>180.53</v>
      </c>
      <c r="AP79" s="198">
        <v>0</v>
      </c>
    </row>
    <row r="80" spans="1:42">
      <c r="A80" t="s">
        <v>122</v>
      </c>
      <c r="B80" s="198">
        <v>0</v>
      </c>
      <c r="C80" s="198">
        <v>13.63</v>
      </c>
      <c r="D80" s="198">
        <v>0</v>
      </c>
      <c r="E80" s="198">
        <v>0</v>
      </c>
      <c r="F80" s="198">
        <v>21.32</v>
      </c>
      <c r="G80" s="198">
        <v>0</v>
      </c>
      <c r="H80" s="198">
        <v>0</v>
      </c>
      <c r="I80" s="198">
        <v>27.24</v>
      </c>
      <c r="J80" s="198">
        <v>0</v>
      </c>
      <c r="K80" s="198">
        <v>0.41</v>
      </c>
      <c r="L80" s="198">
        <v>190.5</v>
      </c>
      <c r="M80" s="198">
        <v>1.22</v>
      </c>
      <c r="N80" s="198">
        <v>1.57</v>
      </c>
      <c r="O80" s="198">
        <v>0</v>
      </c>
      <c r="P80" s="198">
        <v>1.38</v>
      </c>
      <c r="Q80" s="198">
        <v>0.28999999999999998</v>
      </c>
      <c r="R80" s="198">
        <v>0.56000000000000005</v>
      </c>
      <c r="S80" s="198">
        <v>0.35</v>
      </c>
      <c r="T80" s="198">
        <v>0</v>
      </c>
      <c r="U80" s="198">
        <v>1.1200000000000001</v>
      </c>
      <c r="V80" s="198">
        <v>0</v>
      </c>
      <c r="W80" s="198">
        <v>0</v>
      </c>
      <c r="X80" s="198">
        <v>7.66</v>
      </c>
      <c r="Y80" s="198">
        <v>9.15</v>
      </c>
      <c r="Z80" s="198">
        <v>3.6</v>
      </c>
      <c r="AA80" s="198">
        <v>1.2</v>
      </c>
      <c r="AB80" s="198">
        <v>0</v>
      </c>
      <c r="AC80" s="198">
        <v>9.92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35.479999999999997</v>
      </c>
      <c r="AJ80" s="198">
        <v>0</v>
      </c>
      <c r="AK80" s="198">
        <v>0</v>
      </c>
      <c r="AL80" s="198">
        <v>0</v>
      </c>
      <c r="AM80" s="198">
        <v>23.93</v>
      </c>
      <c r="AN80" s="198">
        <v>0</v>
      </c>
      <c r="AO80" s="198">
        <v>180.53</v>
      </c>
      <c r="AP80" s="198">
        <v>0</v>
      </c>
    </row>
    <row r="81" spans="1:42">
      <c r="A81" t="s">
        <v>123</v>
      </c>
      <c r="B81" s="198">
        <v>0</v>
      </c>
      <c r="C81" s="198">
        <v>13.63</v>
      </c>
      <c r="D81" s="198">
        <v>0</v>
      </c>
      <c r="E81" s="198">
        <v>0</v>
      </c>
      <c r="F81" s="198">
        <v>21.32</v>
      </c>
      <c r="G81" s="198">
        <v>0</v>
      </c>
      <c r="H81" s="198">
        <v>0</v>
      </c>
      <c r="I81" s="198">
        <v>27.24</v>
      </c>
      <c r="J81" s="198">
        <v>0</v>
      </c>
      <c r="K81" s="198">
        <v>0.41</v>
      </c>
      <c r="L81" s="198">
        <v>190.5</v>
      </c>
      <c r="M81" s="198">
        <v>1.22</v>
      </c>
      <c r="N81" s="198">
        <v>1.57</v>
      </c>
      <c r="O81" s="198">
        <v>0</v>
      </c>
      <c r="P81" s="198">
        <v>1.38</v>
      </c>
      <c r="Q81" s="198">
        <v>0.28999999999999998</v>
      </c>
      <c r="R81" s="198">
        <v>0.56000000000000005</v>
      </c>
      <c r="S81" s="198">
        <v>0.35</v>
      </c>
      <c r="T81" s="198">
        <v>0</v>
      </c>
      <c r="U81" s="198">
        <v>1.1200000000000001</v>
      </c>
      <c r="V81" s="198">
        <v>0</v>
      </c>
      <c r="W81" s="198">
        <v>0</v>
      </c>
      <c r="X81" s="198">
        <v>7.66</v>
      </c>
      <c r="Y81" s="198">
        <v>9.15</v>
      </c>
      <c r="Z81" s="198">
        <v>3.6</v>
      </c>
      <c r="AA81" s="198">
        <v>1.2</v>
      </c>
      <c r="AB81" s="198">
        <v>0</v>
      </c>
      <c r="AC81" s="198">
        <v>9.92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35.479999999999997</v>
      </c>
      <c r="AJ81" s="198">
        <v>0</v>
      </c>
      <c r="AK81" s="198">
        <v>0</v>
      </c>
      <c r="AL81" s="198">
        <v>0</v>
      </c>
      <c r="AM81" s="198">
        <v>23.93</v>
      </c>
      <c r="AN81" s="198">
        <v>0</v>
      </c>
      <c r="AO81" s="198">
        <v>180.53</v>
      </c>
      <c r="AP81" s="198">
        <v>0</v>
      </c>
    </row>
    <row r="82" spans="1:42">
      <c r="A82" t="s">
        <v>124</v>
      </c>
      <c r="B82" s="198">
        <v>0</v>
      </c>
      <c r="C82" s="198">
        <v>13.63</v>
      </c>
      <c r="D82" s="198">
        <v>0</v>
      </c>
      <c r="E82" s="198">
        <v>0</v>
      </c>
      <c r="F82" s="198">
        <v>21.32</v>
      </c>
      <c r="G82" s="198">
        <v>0</v>
      </c>
      <c r="H82" s="198">
        <v>0</v>
      </c>
      <c r="I82" s="198">
        <v>27.24</v>
      </c>
      <c r="J82" s="198">
        <v>0</v>
      </c>
      <c r="K82" s="198">
        <v>0.41</v>
      </c>
      <c r="L82" s="198">
        <v>190.5</v>
      </c>
      <c r="M82" s="198">
        <v>1.22</v>
      </c>
      <c r="N82" s="198">
        <v>1.57</v>
      </c>
      <c r="O82" s="198">
        <v>0</v>
      </c>
      <c r="P82" s="198">
        <v>1.38</v>
      </c>
      <c r="Q82" s="198">
        <v>0.28999999999999998</v>
      </c>
      <c r="R82" s="198">
        <v>0.56000000000000005</v>
      </c>
      <c r="S82" s="198">
        <v>0.35</v>
      </c>
      <c r="T82" s="198">
        <v>0</v>
      </c>
      <c r="U82" s="198">
        <v>1.1200000000000001</v>
      </c>
      <c r="V82" s="198">
        <v>0</v>
      </c>
      <c r="W82" s="198">
        <v>0</v>
      </c>
      <c r="X82" s="198">
        <v>7.66</v>
      </c>
      <c r="Y82" s="198">
        <v>9.15</v>
      </c>
      <c r="Z82" s="198">
        <v>3.6</v>
      </c>
      <c r="AA82" s="198">
        <v>1.2</v>
      </c>
      <c r="AB82" s="198">
        <v>0</v>
      </c>
      <c r="AC82" s="198">
        <v>9.92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35.479999999999997</v>
      </c>
      <c r="AJ82" s="198">
        <v>0</v>
      </c>
      <c r="AK82" s="198">
        <v>0</v>
      </c>
      <c r="AL82" s="198">
        <v>0</v>
      </c>
      <c r="AM82" s="198">
        <v>23.93</v>
      </c>
      <c r="AN82" s="198">
        <v>0</v>
      </c>
      <c r="AO82" s="198">
        <v>180.53</v>
      </c>
      <c r="AP82" s="198">
        <v>0</v>
      </c>
    </row>
    <row r="83" spans="1:42">
      <c r="A83" t="s">
        <v>125</v>
      </c>
      <c r="B83" s="198">
        <v>0</v>
      </c>
      <c r="C83" s="198">
        <v>13.63</v>
      </c>
      <c r="D83" s="198">
        <v>0</v>
      </c>
      <c r="E83" s="198">
        <v>0</v>
      </c>
      <c r="F83" s="198">
        <v>21.32</v>
      </c>
      <c r="G83" s="198">
        <v>0</v>
      </c>
      <c r="H83" s="198">
        <v>0</v>
      </c>
      <c r="I83" s="198">
        <v>27.24</v>
      </c>
      <c r="J83" s="198">
        <v>0</v>
      </c>
      <c r="K83" s="198">
        <v>0.41</v>
      </c>
      <c r="L83" s="198">
        <v>190.5</v>
      </c>
      <c r="M83" s="198">
        <v>1.22</v>
      </c>
      <c r="N83" s="198">
        <v>1.57</v>
      </c>
      <c r="O83" s="198">
        <v>0</v>
      </c>
      <c r="P83" s="198">
        <v>1.38</v>
      </c>
      <c r="Q83" s="198">
        <v>0.28999999999999998</v>
      </c>
      <c r="R83" s="198">
        <v>0.56000000000000005</v>
      </c>
      <c r="S83" s="198">
        <v>0.35</v>
      </c>
      <c r="T83" s="198">
        <v>0</v>
      </c>
      <c r="U83" s="198">
        <v>1.1200000000000001</v>
      </c>
      <c r="V83" s="198">
        <v>0</v>
      </c>
      <c r="W83" s="198">
        <v>0</v>
      </c>
      <c r="X83" s="198">
        <v>7.66</v>
      </c>
      <c r="Y83" s="198">
        <v>9.15</v>
      </c>
      <c r="Z83" s="198">
        <v>3.6</v>
      </c>
      <c r="AA83" s="198">
        <v>1.2</v>
      </c>
      <c r="AB83" s="198">
        <v>0</v>
      </c>
      <c r="AC83" s="198">
        <v>9.92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35.479999999999997</v>
      </c>
      <c r="AJ83" s="198">
        <v>0</v>
      </c>
      <c r="AK83" s="198">
        <v>0</v>
      </c>
      <c r="AL83" s="198">
        <v>0</v>
      </c>
      <c r="AM83" s="198">
        <v>23.93</v>
      </c>
      <c r="AN83" s="198">
        <v>0</v>
      </c>
      <c r="AO83" s="198">
        <v>180.53</v>
      </c>
      <c r="AP83" s="198">
        <v>0</v>
      </c>
    </row>
    <row r="84" spans="1:42">
      <c r="A84" t="s">
        <v>126</v>
      </c>
      <c r="B84" s="198">
        <v>0</v>
      </c>
      <c r="C84" s="198">
        <v>13.63</v>
      </c>
      <c r="D84" s="198">
        <v>0</v>
      </c>
      <c r="E84" s="198">
        <v>0</v>
      </c>
      <c r="F84" s="198">
        <v>21.32</v>
      </c>
      <c r="G84" s="198">
        <v>0</v>
      </c>
      <c r="H84" s="198">
        <v>0</v>
      </c>
      <c r="I84" s="198">
        <v>27.24</v>
      </c>
      <c r="J84" s="198">
        <v>0</v>
      </c>
      <c r="K84" s="198">
        <v>9.41</v>
      </c>
      <c r="L84" s="198">
        <v>348.5</v>
      </c>
      <c r="M84" s="198">
        <v>1.22</v>
      </c>
      <c r="N84" s="198">
        <v>1.57</v>
      </c>
      <c r="O84" s="198">
        <v>0</v>
      </c>
      <c r="P84" s="198">
        <v>1.38</v>
      </c>
      <c r="Q84" s="198">
        <v>0.28999999999999998</v>
      </c>
      <c r="R84" s="198">
        <v>0.36</v>
      </c>
      <c r="S84" s="198">
        <v>0.14000000000000001</v>
      </c>
      <c r="T84" s="198">
        <v>0</v>
      </c>
      <c r="U84" s="198">
        <v>1.1200000000000001</v>
      </c>
      <c r="V84" s="198">
        <v>0</v>
      </c>
      <c r="W84" s="198">
        <v>0</v>
      </c>
      <c r="X84" s="198">
        <v>7.66</v>
      </c>
      <c r="Y84" s="198">
        <v>9.15</v>
      </c>
      <c r="Z84" s="198">
        <v>3.6</v>
      </c>
      <c r="AA84" s="198">
        <v>1.2</v>
      </c>
      <c r="AB84" s="198">
        <v>0</v>
      </c>
      <c r="AC84" s="198">
        <v>9.92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35.479999999999997</v>
      </c>
      <c r="AJ84" s="198">
        <v>0</v>
      </c>
      <c r="AK84" s="198">
        <v>0</v>
      </c>
      <c r="AL84" s="198">
        <v>0</v>
      </c>
      <c r="AM84" s="198">
        <v>23.93</v>
      </c>
      <c r="AN84" s="198">
        <v>0</v>
      </c>
      <c r="AO84" s="198">
        <v>180.53</v>
      </c>
      <c r="AP84" s="198">
        <v>0</v>
      </c>
    </row>
    <row r="85" spans="1:42">
      <c r="A85" t="s">
        <v>127</v>
      </c>
      <c r="B85" s="198">
        <v>0</v>
      </c>
      <c r="C85" s="198">
        <v>13.63</v>
      </c>
      <c r="D85" s="198">
        <v>0</v>
      </c>
      <c r="E85" s="198">
        <v>0</v>
      </c>
      <c r="F85" s="198">
        <v>21.32</v>
      </c>
      <c r="G85" s="198">
        <v>0</v>
      </c>
      <c r="H85" s="198">
        <v>0</v>
      </c>
      <c r="I85" s="198">
        <v>27.24</v>
      </c>
      <c r="J85" s="198">
        <v>0</v>
      </c>
      <c r="K85" s="198">
        <v>4.63</v>
      </c>
      <c r="L85" s="198">
        <v>368.5</v>
      </c>
      <c r="M85" s="198">
        <v>1.22</v>
      </c>
      <c r="N85" s="198">
        <v>1.57</v>
      </c>
      <c r="O85" s="198">
        <v>0</v>
      </c>
      <c r="P85" s="198">
        <v>1.38</v>
      </c>
      <c r="Q85" s="198">
        <v>0.28999999999999998</v>
      </c>
      <c r="R85" s="198">
        <v>0.56000000000000005</v>
      </c>
      <c r="S85" s="198">
        <v>0.35</v>
      </c>
      <c r="T85" s="198">
        <v>0</v>
      </c>
      <c r="U85" s="198">
        <v>1.1200000000000001</v>
      </c>
      <c r="V85" s="198">
        <v>0</v>
      </c>
      <c r="W85" s="198">
        <v>0</v>
      </c>
      <c r="X85" s="198">
        <v>7.66</v>
      </c>
      <c r="Y85" s="198">
        <v>9.15</v>
      </c>
      <c r="Z85" s="198">
        <v>3.6</v>
      </c>
      <c r="AA85" s="198">
        <v>1.2</v>
      </c>
      <c r="AB85" s="198">
        <v>0</v>
      </c>
      <c r="AC85" s="198">
        <v>9.92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35.479999999999997</v>
      </c>
      <c r="AJ85" s="198">
        <v>0</v>
      </c>
      <c r="AK85" s="198">
        <v>0</v>
      </c>
      <c r="AL85" s="198">
        <v>0</v>
      </c>
      <c r="AM85" s="198">
        <v>23.93</v>
      </c>
      <c r="AN85" s="198">
        <v>0</v>
      </c>
      <c r="AO85" s="198">
        <v>180.53</v>
      </c>
      <c r="AP85" s="198">
        <v>0</v>
      </c>
    </row>
    <row r="86" spans="1:42">
      <c r="A86" t="s">
        <v>128</v>
      </c>
      <c r="B86" s="198">
        <v>0</v>
      </c>
      <c r="C86" s="198">
        <v>13.63</v>
      </c>
      <c r="D86" s="198">
        <v>0</v>
      </c>
      <c r="E86" s="198">
        <v>0</v>
      </c>
      <c r="F86" s="198">
        <v>21.32</v>
      </c>
      <c r="G86" s="198">
        <v>0</v>
      </c>
      <c r="H86" s="198">
        <v>0</v>
      </c>
      <c r="I86" s="198">
        <v>27.24</v>
      </c>
      <c r="J86" s="198">
        <v>0</v>
      </c>
      <c r="K86" s="198">
        <v>9.41</v>
      </c>
      <c r="L86" s="198">
        <v>368.5</v>
      </c>
      <c r="M86" s="198">
        <v>1.22</v>
      </c>
      <c r="N86" s="198">
        <v>1.57</v>
      </c>
      <c r="O86" s="198">
        <v>0</v>
      </c>
      <c r="P86" s="198">
        <v>1.38</v>
      </c>
      <c r="Q86" s="198">
        <v>3.82</v>
      </c>
      <c r="R86" s="198">
        <v>7.27</v>
      </c>
      <c r="S86" s="198">
        <v>4.2699999999999996</v>
      </c>
      <c r="T86" s="198">
        <v>0</v>
      </c>
      <c r="U86" s="198">
        <v>1.1200000000000001</v>
      </c>
      <c r="V86" s="198">
        <v>0</v>
      </c>
      <c r="W86" s="198">
        <v>0</v>
      </c>
      <c r="X86" s="198">
        <v>7.66</v>
      </c>
      <c r="Y86" s="198">
        <v>9.15</v>
      </c>
      <c r="Z86" s="198">
        <v>3.6</v>
      </c>
      <c r="AA86" s="198">
        <v>18.260000000000002</v>
      </c>
      <c r="AB86" s="198">
        <v>0</v>
      </c>
      <c r="AC86" s="198">
        <v>9.92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35.479999999999997</v>
      </c>
      <c r="AJ86" s="198">
        <v>0</v>
      </c>
      <c r="AK86" s="198">
        <v>19.600000000000001</v>
      </c>
      <c r="AL86" s="198">
        <v>0</v>
      </c>
      <c r="AM86" s="198">
        <v>23.93</v>
      </c>
      <c r="AN86" s="198">
        <v>0</v>
      </c>
      <c r="AO86" s="198">
        <v>180.53</v>
      </c>
      <c r="AP86" s="198">
        <v>0</v>
      </c>
    </row>
    <row r="87" spans="1:42">
      <c r="A87" t="s">
        <v>129</v>
      </c>
      <c r="B87" s="198">
        <v>0</v>
      </c>
      <c r="C87" s="198">
        <v>13.66</v>
      </c>
      <c r="D87" s="198">
        <v>0</v>
      </c>
      <c r="E87" s="198">
        <v>0</v>
      </c>
      <c r="F87" s="198">
        <v>21.32</v>
      </c>
      <c r="G87" s="198">
        <v>0</v>
      </c>
      <c r="H87" s="198">
        <v>0</v>
      </c>
      <c r="I87" s="198">
        <v>27.24</v>
      </c>
      <c r="J87" s="198">
        <v>0</v>
      </c>
      <c r="K87" s="198">
        <v>0.41</v>
      </c>
      <c r="L87" s="198">
        <v>348.5</v>
      </c>
      <c r="M87" s="198">
        <v>1.22</v>
      </c>
      <c r="N87" s="198">
        <v>1.57</v>
      </c>
      <c r="O87" s="198">
        <v>0</v>
      </c>
      <c r="P87" s="198">
        <v>1.38</v>
      </c>
      <c r="Q87" s="198">
        <v>0.28999999999999998</v>
      </c>
      <c r="R87" s="198">
        <v>0.9</v>
      </c>
      <c r="S87" s="198">
        <v>0.35</v>
      </c>
      <c r="T87" s="198">
        <v>0</v>
      </c>
      <c r="U87" s="198">
        <v>1.1200000000000001</v>
      </c>
      <c r="V87" s="198">
        <v>0</v>
      </c>
      <c r="W87" s="198">
        <v>0</v>
      </c>
      <c r="X87" s="198">
        <v>1.97</v>
      </c>
      <c r="Y87" s="198">
        <v>9.15</v>
      </c>
      <c r="Z87" s="198">
        <v>7.05</v>
      </c>
      <c r="AA87" s="198">
        <v>21.69</v>
      </c>
      <c r="AB87" s="198">
        <v>0</v>
      </c>
      <c r="AC87" s="198">
        <v>9.92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35.479999999999997</v>
      </c>
      <c r="AJ87" s="198">
        <v>0</v>
      </c>
      <c r="AK87" s="198">
        <v>0</v>
      </c>
      <c r="AL87" s="198">
        <v>0</v>
      </c>
      <c r="AM87" s="198">
        <v>23.93</v>
      </c>
      <c r="AN87" s="198">
        <v>0</v>
      </c>
      <c r="AO87" s="198">
        <v>180.53</v>
      </c>
      <c r="AP87" s="198">
        <v>0</v>
      </c>
    </row>
    <row r="88" spans="1:42">
      <c r="A88" t="s">
        <v>130</v>
      </c>
      <c r="B88" s="198">
        <v>0</v>
      </c>
      <c r="C88" s="198">
        <v>13.66</v>
      </c>
      <c r="D88" s="198">
        <v>0</v>
      </c>
      <c r="E88" s="198">
        <v>0</v>
      </c>
      <c r="F88" s="198">
        <v>21.32</v>
      </c>
      <c r="G88" s="198">
        <v>0</v>
      </c>
      <c r="H88" s="198">
        <v>0</v>
      </c>
      <c r="I88" s="198">
        <v>27.24</v>
      </c>
      <c r="J88" s="198">
        <v>0</v>
      </c>
      <c r="K88" s="198">
        <v>0.41</v>
      </c>
      <c r="L88" s="198">
        <v>348.5</v>
      </c>
      <c r="M88" s="198">
        <v>1.22</v>
      </c>
      <c r="N88" s="198">
        <v>1.57</v>
      </c>
      <c r="O88" s="198">
        <v>0</v>
      </c>
      <c r="P88" s="198">
        <v>1.38</v>
      </c>
      <c r="Q88" s="198">
        <v>0.28999999999999998</v>
      </c>
      <c r="R88" s="198">
        <v>0.56000000000000005</v>
      </c>
      <c r="S88" s="198">
        <v>0.35</v>
      </c>
      <c r="T88" s="198">
        <v>0</v>
      </c>
      <c r="U88" s="198">
        <v>1.1200000000000001</v>
      </c>
      <c r="V88" s="198">
        <v>0</v>
      </c>
      <c r="W88" s="198">
        <v>0</v>
      </c>
      <c r="X88" s="198">
        <v>1.97</v>
      </c>
      <c r="Y88" s="198">
        <v>9.15</v>
      </c>
      <c r="Z88" s="198">
        <v>7.05</v>
      </c>
      <c r="AA88" s="198">
        <v>21.69</v>
      </c>
      <c r="AB88" s="198">
        <v>0</v>
      </c>
      <c r="AC88" s="198">
        <v>9.92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35.479999999999997</v>
      </c>
      <c r="AJ88" s="198">
        <v>0</v>
      </c>
      <c r="AK88" s="198">
        <v>0</v>
      </c>
      <c r="AL88" s="198">
        <v>0</v>
      </c>
      <c r="AM88" s="198">
        <v>23.93</v>
      </c>
      <c r="AN88" s="198">
        <v>0</v>
      </c>
      <c r="AO88" s="198">
        <v>180.53</v>
      </c>
      <c r="AP88" s="198">
        <v>0</v>
      </c>
    </row>
    <row r="89" spans="1:42">
      <c r="A89" t="s">
        <v>131</v>
      </c>
      <c r="B89" s="198">
        <v>0</v>
      </c>
      <c r="C89" s="198">
        <v>13.66</v>
      </c>
      <c r="D89" s="198">
        <v>0</v>
      </c>
      <c r="E89" s="198">
        <v>0</v>
      </c>
      <c r="F89" s="198">
        <v>21.32</v>
      </c>
      <c r="G89" s="198">
        <v>0</v>
      </c>
      <c r="H89" s="198">
        <v>0</v>
      </c>
      <c r="I89" s="198">
        <v>27.24</v>
      </c>
      <c r="J89" s="198">
        <v>0</v>
      </c>
      <c r="K89" s="198">
        <v>0.41</v>
      </c>
      <c r="L89" s="198">
        <v>348.5</v>
      </c>
      <c r="M89" s="198">
        <v>1.22</v>
      </c>
      <c r="N89" s="198">
        <v>1.57</v>
      </c>
      <c r="O89" s="198">
        <v>0</v>
      </c>
      <c r="P89" s="198">
        <v>1.38</v>
      </c>
      <c r="Q89" s="198">
        <v>0.28999999999999998</v>
      </c>
      <c r="R89" s="198">
        <v>0.56000000000000005</v>
      </c>
      <c r="S89" s="198">
        <v>0.35</v>
      </c>
      <c r="T89" s="198">
        <v>0</v>
      </c>
      <c r="U89" s="198">
        <v>1.1200000000000001</v>
      </c>
      <c r="V89" s="198">
        <v>0</v>
      </c>
      <c r="W89" s="198">
        <v>0</v>
      </c>
      <c r="X89" s="198">
        <v>1.97</v>
      </c>
      <c r="Y89" s="198">
        <v>9.15</v>
      </c>
      <c r="Z89" s="198">
        <v>3.6</v>
      </c>
      <c r="AA89" s="198">
        <v>1.2</v>
      </c>
      <c r="AB89" s="198">
        <v>0</v>
      </c>
      <c r="AC89" s="198">
        <v>9.92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35.479999999999997</v>
      </c>
      <c r="AJ89" s="198">
        <v>0</v>
      </c>
      <c r="AK89" s="198">
        <v>19.600000000000001</v>
      </c>
      <c r="AL89" s="198">
        <v>0</v>
      </c>
      <c r="AM89" s="198">
        <v>23.93</v>
      </c>
      <c r="AN89" s="198">
        <v>0</v>
      </c>
      <c r="AO89" s="198">
        <v>180.53</v>
      </c>
      <c r="AP89" s="198">
        <v>0</v>
      </c>
    </row>
    <row r="90" spans="1:42">
      <c r="A90" t="s">
        <v>132</v>
      </c>
      <c r="B90" s="198">
        <v>0</v>
      </c>
      <c r="C90" s="198">
        <v>13.66</v>
      </c>
      <c r="D90" s="198">
        <v>0</v>
      </c>
      <c r="E90" s="198">
        <v>0</v>
      </c>
      <c r="F90" s="198">
        <v>21.32</v>
      </c>
      <c r="G90" s="198">
        <v>0</v>
      </c>
      <c r="H90" s="198">
        <v>0</v>
      </c>
      <c r="I90" s="198">
        <v>27.24</v>
      </c>
      <c r="J90" s="198">
        <v>0</v>
      </c>
      <c r="K90" s="198">
        <v>9.41</v>
      </c>
      <c r="L90" s="198">
        <v>368.5</v>
      </c>
      <c r="M90" s="198">
        <v>1.22</v>
      </c>
      <c r="N90" s="198">
        <v>1.57</v>
      </c>
      <c r="O90" s="198">
        <v>0</v>
      </c>
      <c r="P90" s="198">
        <v>1.38</v>
      </c>
      <c r="Q90" s="198">
        <v>3.82</v>
      </c>
      <c r="R90" s="198">
        <v>7.26</v>
      </c>
      <c r="S90" s="198">
        <v>4.2699999999999996</v>
      </c>
      <c r="T90" s="198">
        <v>0</v>
      </c>
      <c r="U90" s="198">
        <v>1.1200000000000001</v>
      </c>
      <c r="V90" s="198">
        <v>0</v>
      </c>
      <c r="W90" s="198">
        <v>0</v>
      </c>
      <c r="X90" s="198">
        <v>1.97</v>
      </c>
      <c r="Y90" s="198">
        <v>9.15</v>
      </c>
      <c r="Z90" s="198">
        <v>3.6</v>
      </c>
      <c r="AA90" s="198">
        <v>20.02</v>
      </c>
      <c r="AB90" s="198">
        <v>0</v>
      </c>
      <c r="AC90" s="198">
        <v>9.92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35.479999999999997</v>
      </c>
      <c r="AJ90" s="198">
        <v>0</v>
      </c>
      <c r="AK90" s="198">
        <v>19.600000000000001</v>
      </c>
      <c r="AL90" s="198">
        <v>0</v>
      </c>
      <c r="AM90" s="198">
        <v>23.93</v>
      </c>
      <c r="AN90" s="198">
        <v>0</v>
      </c>
      <c r="AO90" s="198">
        <v>180.53</v>
      </c>
      <c r="AP90" s="198">
        <v>0</v>
      </c>
    </row>
    <row r="91" spans="1:42">
      <c r="A91" t="s">
        <v>133</v>
      </c>
      <c r="B91" s="198">
        <v>0</v>
      </c>
      <c r="C91" s="198">
        <v>13.69</v>
      </c>
      <c r="D91" s="198">
        <v>0</v>
      </c>
      <c r="E91" s="198">
        <v>0</v>
      </c>
      <c r="F91" s="198">
        <v>21.32</v>
      </c>
      <c r="G91" s="198">
        <v>0</v>
      </c>
      <c r="H91" s="198">
        <v>0</v>
      </c>
      <c r="I91" s="198">
        <v>27.91</v>
      </c>
      <c r="J91" s="198">
        <v>0</v>
      </c>
      <c r="K91" s="198">
        <v>9.41</v>
      </c>
      <c r="L91" s="198">
        <v>368.5</v>
      </c>
      <c r="M91" s="198">
        <v>1.22</v>
      </c>
      <c r="N91" s="198">
        <v>1.57</v>
      </c>
      <c r="O91" s="198">
        <v>0</v>
      </c>
      <c r="P91" s="198">
        <v>1.38</v>
      </c>
      <c r="Q91" s="198">
        <v>3.82</v>
      </c>
      <c r="R91" s="198">
        <v>7.27</v>
      </c>
      <c r="S91" s="198">
        <v>4.2699999999999996</v>
      </c>
      <c r="T91" s="198">
        <v>0</v>
      </c>
      <c r="U91" s="198">
        <v>1.1200000000000001</v>
      </c>
      <c r="V91" s="198">
        <v>0</v>
      </c>
      <c r="W91" s="198">
        <v>0</v>
      </c>
      <c r="X91" s="198">
        <v>1.97</v>
      </c>
      <c r="Y91" s="198">
        <v>9.15</v>
      </c>
      <c r="Z91" s="198">
        <v>3.6</v>
      </c>
      <c r="AA91" s="198">
        <v>20.02</v>
      </c>
      <c r="AB91" s="198">
        <v>0</v>
      </c>
      <c r="AC91" s="198">
        <v>9.92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35.479999999999997</v>
      </c>
      <c r="AJ91" s="198">
        <v>0</v>
      </c>
      <c r="AK91" s="198">
        <v>19.600000000000001</v>
      </c>
      <c r="AL91" s="198">
        <v>0</v>
      </c>
      <c r="AM91" s="198">
        <v>23.93</v>
      </c>
      <c r="AN91" s="198">
        <v>0</v>
      </c>
      <c r="AO91" s="198">
        <v>180.53</v>
      </c>
      <c r="AP91" s="198">
        <v>0</v>
      </c>
    </row>
    <row r="92" spans="1:42">
      <c r="A92" t="s">
        <v>134</v>
      </c>
      <c r="B92" s="198">
        <v>0</v>
      </c>
      <c r="C92" s="198">
        <v>13.69</v>
      </c>
      <c r="D92" s="198">
        <v>0</v>
      </c>
      <c r="E92" s="198">
        <v>0</v>
      </c>
      <c r="F92" s="198">
        <v>21.32</v>
      </c>
      <c r="G92" s="198">
        <v>0</v>
      </c>
      <c r="H92" s="198">
        <v>0</v>
      </c>
      <c r="I92" s="198">
        <v>27.91</v>
      </c>
      <c r="J92" s="198">
        <v>0</v>
      </c>
      <c r="K92" s="198">
        <v>9.41</v>
      </c>
      <c r="L92" s="198">
        <v>368.5</v>
      </c>
      <c r="M92" s="198">
        <v>1.22</v>
      </c>
      <c r="N92" s="198">
        <v>1.57</v>
      </c>
      <c r="O92" s="198">
        <v>0</v>
      </c>
      <c r="P92" s="198">
        <v>1.38</v>
      </c>
      <c r="Q92" s="198">
        <v>3.82</v>
      </c>
      <c r="R92" s="198">
        <v>7.27</v>
      </c>
      <c r="S92" s="198">
        <v>4.2699999999999996</v>
      </c>
      <c r="T92" s="198">
        <v>0</v>
      </c>
      <c r="U92" s="198">
        <v>1.1200000000000001</v>
      </c>
      <c r="V92" s="198">
        <v>0</v>
      </c>
      <c r="W92" s="198">
        <v>0</v>
      </c>
      <c r="X92" s="198">
        <v>1.97</v>
      </c>
      <c r="Y92" s="198">
        <v>9.15</v>
      </c>
      <c r="Z92" s="198">
        <v>3.6</v>
      </c>
      <c r="AA92" s="198">
        <v>20.02</v>
      </c>
      <c r="AB92" s="198">
        <v>0</v>
      </c>
      <c r="AC92" s="198">
        <v>9.92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35.479999999999997</v>
      </c>
      <c r="AJ92" s="198">
        <v>0</v>
      </c>
      <c r="AK92" s="198">
        <v>19.600000000000001</v>
      </c>
      <c r="AL92" s="198">
        <v>0</v>
      </c>
      <c r="AM92" s="198">
        <v>23.93</v>
      </c>
      <c r="AN92" s="198">
        <v>0</v>
      </c>
      <c r="AO92" s="198">
        <v>180.53</v>
      </c>
      <c r="AP92" s="198">
        <v>0</v>
      </c>
    </row>
    <row r="93" spans="1:42">
      <c r="A93" t="s">
        <v>135</v>
      </c>
      <c r="B93" s="198">
        <v>0</v>
      </c>
      <c r="C93" s="198">
        <v>13.69</v>
      </c>
      <c r="D93" s="198">
        <v>0</v>
      </c>
      <c r="E93" s="198">
        <v>0</v>
      </c>
      <c r="F93" s="198">
        <v>21.32</v>
      </c>
      <c r="G93" s="198">
        <v>0</v>
      </c>
      <c r="H93" s="198">
        <v>0</v>
      </c>
      <c r="I93" s="198">
        <v>27.91</v>
      </c>
      <c r="J93" s="198">
        <v>0</v>
      </c>
      <c r="K93" s="198">
        <v>9.41</v>
      </c>
      <c r="L93" s="198">
        <v>368.5</v>
      </c>
      <c r="M93" s="198">
        <v>1.22</v>
      </c>
      <c r="N93" s="198">
        <v>1.57</v>
      </c>
      <c r="O93" s="198">
        <v>0</v>
      </c>
      <c r="P93" s="198">
        <v>1.38</v>
      </c>
      <c r="Q93" s="198">
        <v>3.82</v>
      </c>
      <c r="R93" s="198">
        <v>7.27</v>
      </c>
      <c r="S93" s="198">
        <v>4.2699999999999996</v>
      </c>
      <c r="T93" s="198">
        <v>0</v>
      </c>
      <c r="U93" s="198">
        <v>1.1200000000000001</v>
      </c>
      <c r="V93" s="198">
        <v>0</v>
      </c>
      <c r="W93" s="198">
        <v>0</v>
      </c>
      <c r="X93" s="198">
        <v>1.97</v>
      </c>
      <c r="Y93" s="198">
        <v>9.15</v>
      </c>
      <c r="Z93" s="198">
        <v>3.6</v>
      </c>
      <c r="AA93" s="198">
        <v>20.02</v>
      </c>
      <c r="AB93" s="198">
        <v>0</v>
      </c>
      <c r="AC93" s="198">
        <v>9.92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35.479999999999997</v>
      </c>
      <c r="AJ93" s="198">
        <v>0</v>
      </c>
      <c r="AK93" s="198">
        <v>19.600000000000001</v>
      </c>
      <c r="AL93" s="198">
        <v>0</v>
      </c>
      <c r="AM93" s="198">
        <v>23.93</v>
      </c>
      <c r="AN93" s="198">
        <v>0</v>
      </c>
      <c r="AO93" s="198">
        <v>180.53</v>
      </c>
      <c r="AP93" s="198">
        <v>0</v>
      </c>
    </row>
    <row r="94" spans="1:42">
      <c r="A94" t="s">
        <v>136</v>
      </c>
      <c r="B94" s="198">
        <v>0</v>
      </c>
      <c r="C94" s="198">
        <v>13.69</v>
      </c>
      <c r="D94" s="198">
        <v>0</v>
      </c>
      <c r="E94" s="198">
        <v>0</v>
      </c>
      <c r="F94" s="198">
        <v>21.32</v>
      </c>
      <c r="G94" s="198">
        <v>0</v>
      </c>
      <c r="H94" s="198">
        <v>0</v>
      </c>
      <c r="I94" s="198">
        <v>27.91</v>
      </c>
      <c r="J94" s="198">
        <v>0</v>
      </c>
      <c r="K94" s="198">
        <v>9.41</v>
      </c>
      <c r="L94" s="198">
        <v>368.5</v>
      </c>
      <c r="M94" s="198">
        <v>1.22</v>
      </c>
      <c r="N94" s="198">
        <v>1.57</v>
      </c>
      <c r="O94" s="198">
        <v>0</v>
      </c>
      <c r="P94" s="198">
        <v>1.38</v>
      </c>
      <c r="Q94" s="198">
        <v>3.82</v>
      </c>
      <c r="R94" s="198">
        <v>7.01</v>
      </c>
      <c r="S94" s="198">
        <v>4.2699999999999996</v>
      </c>
      <c r="T94" s="198">
        <v>0</v>
      </c>
      <c r="U94" s="198">
        <v>1.1200000000000001</v>
      </c>
      <c r="V94" s="198">
        <v>0</v>
      </c>
      <c r="W94" s="198">
        <v>0</v>
      </c>
      <c r="X94" s="198">
        <v>1.97</v>
      </c>
      <c r="Y94" s="198">
        <v>9.15</v>
      </c>
      <c r="Z94" s="198">
        <v>3.6</v>
      </c>
      <c r="AA94" s="198">
        <v>20.02</v>
      </c>
      <c r="AB94" s="198">
        <v>0</v>
      </c>
      <c r="AC94" s="198">
        <v>9.92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35.479999999999997</v>
      </c>
      <c r="AJ94" s="198">
        <v>0</v>
      </c>
      <c r="AK94" s="198">
        <v>19.600000000000001</v>
      </c>
      <c r="AL94" s="198">
        <v>0</v>
      </c>
      <c r="AM94" s="198">
        <v>23.93</v>
      </c>
      <c r="AN94" s="198">
        <v>0</v>
      </c>
      <c r="AO94" s="198">
        <v>180.53</v>
      </c>
      <c r="AP94" s="198">
        <v>0</v>
      </c>
    </row>
    <row r="95" spans="1:42">
      <c r="A95" t="s">
        <v>137</v>
      </c>
      <c r="B95" s="198">
        <v>0</v>
      </c>
      <c r="C95" s="198">
        <v>13.69</v>
      </c>
      <c r="D95" s="198">
        <v>0</v>
      </c>
      <c r="E95" s="198">
        <v>0</v>
      </c>
      <c r="F95" s="198">
        <v>21.32</v>
      </c>
      <c r="G95" s="198">
        <v>0</v>
      </c>
      <c r="H95" s="198">
        <v>0</v>
      </c>
      <c r="I95" s="198">
        <v>27.91</v>
      </c>
      <c r="J95" s="198">
        <v>0</v>
      </c>
      <c r="K95" s="198">
        <v>9.41</v>
      </c>
      <c r="L95" s="198">
        <v>368.5</v>
      </c>
      <c r="M95" s="198">
        <v>1.22</v>
      </c>
      <c r="N95" s="198">
        <v>1.57</v>
      </c>
      <c r="O95" s="198">
        <v>0</v>
      </c>
      <c r="P95" s="198">
        <v>1.38</v>
      </c>
      <c r="Q95" s="198">
        <v>3.82</v>
      </c>
      <c r="R95" s="198">
        <v>7.01</v>
      </c>
      <c r="S95" s="198">
        <v>3.93</v>
      </c>
      <c r="T95" s="198">
        <v>0</v>
      </c>
      <c r="U95" s="198">
        <v>1.1200000000000001</v>
      </c>
      <c r="V95" s="198">
        <v>0</v>
      </c>
      <c r="W95" s="198">
        <v>0</v>
      </c>
      <c r="X95" s="198">
        <v>1.97</v>
      </c>
      <c r="Y95" s="198">
        <v>9.15</v>
      </c>
      <c r="Z95" s="198">
        <v>40.93</v>
      </c>
      <c r="AA95" s="198">
        <v>20.02</v>
      </c>
      <c r="AB95" s="198">
        <v>0</v>
      </c>
      <c r="AC95" s="198">
        <v>9.92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35.479999999999997</v>
      </c>
      <c r="AJ95" s="198">
        <v>0</v>
      </c>
      <c r="AK95" s="198">
        <v>19.600000000000001</v>
      </c>
      <c r="AL95" s="198">
        <v>0</v>
      </c>
      <c r="AM95" s="198">
        <v>23.93</v>
      </c>
      <c r="AN95" s="198">
        <v>0</v>
      </c>
      <c r="AO95" s="198">
        <v>180.53</v>
      </c>
      <c r="AP95" s="198">
        <v>0</v>
      </c>
    </row>
    <row r="96" spans="1:42">
      <c r="A96" t="s">
        <v>138</v>
      </c>
      <c r="B96" s="198">
        <v>0</v>
      </c>
      <c r="C96" s="198">
        <v>13.69</v>
      </c>
      <c r="D96" s="198">
        <v>0</v>
      </c>
      <c r="E96" s="198">
        <v>0</v>
      </c>
      <c r="F96" s="198">
        <v>21.32</v>
      </c>
      <c r="G96" s="198">
        <v>0</v>
      </c>
      <c r="H96" s="198">
        <v>0</v>
      </c>
      <c r="I96" s="198">
        <v>27.91</v>
      </c>
      <c r="J96" s="198">
        <v>0</v>
      </c>
      <c r="K96" s="198">
        <v>9.41</v>
      </c>
      <c r="L96" s="198">
        <v>368.5</v>
      </c>
      <c r="M96" s="198">
        <v>1.22</v>
      </c>
      <c r="N96" s="198">
        <v>1.57</v>
      </c>
      <c r="O96" s="198">
        <v>0</v>
      </c>
      <c r="P96" s="198">
        <v>1.38</v>
      </c>
      <c r="Q96" s="198">
        <v>3.82</v>
      </c>
      <c r="R96" s="198">
        <v>6.6</v>
      </c>
      <c r="S96" s="198">
        <v>3.93</v>
      </c>
      <c r="T96" s="198">
        <v>0</v>
      </c>
      <c r="U96" s="198">
        <v>1.1200000000000001</v>
      </c>
      <c r="V96" s="198">
        <v>0</v>
      </c>
      <c r="W96" s="198">
        <v>0</v>
      </c>
      <c r="X96" s="198">
        <v>1.96</v>
      </c>
      <c r="Y96" s="198">
        <v>9.15</v>
      </c>
      <c r="Z96" s="198">
        <v>40.93</v>
      </c>
      <c r="AA96" s="198">
        <v>20.02</v>
      </c>
      <c r="AB96" s="198">
        <v>0</v>
      </c>
      <c r="AC96" s="198">
        <v>9.92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35.479999999999997</v>
      </c>
      <c r="AJ96" s="198">
        <v>0</v>
      </c>
      <c r="AK96" s="198">
        <v>19.600000000000001</v>
      </c>
      <c r="AL96" s="198">
        <v>0</v>
      </c>
      <c r="AM96" s="198">
        <v>23.93</v>
      </c>
      <c r="AN96" s="198">
        <v>0</v>
      </c>
      <c r="AO96" s="198">
        <v>180.53</v>
      </c>
      <c r="AP96" s="198">
        <v>0</v>
      </c>
    </row>
    <row r="97" spans="1:42">
      <c r="A97" t="s">
        <v>139</v>
      </c>
      <c r="B97" s="198">
        <v>0</v>
      </c>
      <c r="C97" s="198">
        <v>13.69</v>
      </c>
      <c r="D97" s="198">
        <v>0</v>
      </c>
      <c r="E97" s="198">
        <v>0</v>
      </c>
      <c r="F97" s="198">
        <v>21.32</v>
      </c>
      <c r="G97" s="198">
        <v>0</v>
      </c>
      <c r="H97" s="198">
        <v>0</v>
      </c>
      <c r="I97" s="198">
        <v>27.91</v>
      </c>
      <c r="J97" s="198">
        <v>0</v>
      </c>
      <c r="K97" s="198">
        <v>9.41</v>
      </c>
      <c r="L97" s="198">
        <v>368.5</v>
      </c>
      <c r="M97" s="198">
        <v>1.22</v>
      </c>
      <c r="N97" s="198">
        <v>1.57</v>
      </c>
      <c r="O97" s="198">
        <v>0</v>
      </c>
      <c r="P97" s="198">
        <v>1.38</v>
      </c>
      <c r="Q97" s="198">
        <v>3.82</v>
      </c>
      <c r="R97" s="198">
        <v>6.6</v>
      </c>
      <c r="S97" s="198">
        <v>3.93</v>
      </c>
      <c r="T97" s="198">
        <v>0</v>
      </c>
      <c r="U97" s="198">
        <v>1.1200000000000001</v>
      </c>
      <c r="V97" s="198">
        <v>0</v>
      </c>
      <c r="W97" s="198">
        <v>0</v>
      </c>
      <c r="X97" s="198">
        <v>1.96</v>
      </c>
      <c r="Y97" s="198">
        <v>9.15</v>
      </c>
      <c r="Z97" s="198">
        <v>40.93</v>
      </c>
      <c r="AA97" s="198">
        <v>20.02</v>
      </c>
      <c r="AB97" s="198">
        <v>0</v>
      </c>
      <c r="AC97" s="198">
        <v>9.92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35.479999999999997</v>
      </c>
      <c r="AJ97" s="198">
        <v>0</v>
      </c>
      <c r="AK97" s="198">
        <v>19.600000000000001</v>
      </c>
      <c r="AL97" s="198">
        <v>0</v>
      </c>
      <c r="AM97" s="198">
        <v>23.93</v>
      </c>
      <c r="AN97" s="198">
        <v>0</v>
      </c>
      <c r="AO97" s="198">
        <v>180.53</v>
      </c>
      <c r="AP97" s="198">
        <v>0</v>
      </c>
    </row>
    <row r="98" spans="1:42">
      <c r="A98" t="s">
        <v>140</v>
      </c>
      <c r="B98" s="198">
        <v>0</v>
      </c>
      <c r="C98" s="198">
        <v>13.69</v>
      </c>
      <c r="D98" s="198">
        <v>0</v>
      </c>
      <c r="E98" s="198">
        <v>0</v>
      </c>
      <c r="F98" s="198">
        <v>21.32</v>
      </c>
      <c r="G98" s="198">
        <v>0</v>
      </c>
      <c r="H98" s="198">
        <v>0</v>
      </c>
      <c r="I98" s="198">
        <v>27.91</v>
      </c>
      <c r="J98" s="198">
        <v>0</v>
      </c>
      <c r="K98" s="198">
        <v>9.41</v>
      </c>
      <c r="L98" s="198">
        <v>368.5</v>
      </c>
      <c r="M98" s="198">
        <v>1.22</v>
      </c>
      <c r="N98" s="198">
        <v>1.57</v>
      </c>
      <c r="O98" s="198">
        <v>0</v>
      </c>
      <c r="P98" s="198">
        <v>1.38</v>
      </c>
      <c r="Q98" s="198">
        <v>3.82</v>
      </c>
      <c r="R98" s="198">
        <v>6.6</v>
      </c>
      <c r="S98" s="198">
        <v>3.93</v>
      </c>
      <c r="T98" s="198">
        <v>0</v>
      </c>
      <c r="U98" s="198">
        <v>1.1200000000000001</v>
      </c>
      <c r="V98" s="198">
        <v>0</v>
      </c>
      <c r="W98" s="198">
        <v>0</v>
      </c>
      <c r="X98" s="198">
        <v>1.96</v>
      </c>
      <c r="Y98" s="198">
        <v>9.15</v>
      </c>
      <c r="Z98" s="198">
        <v>40.93</v>
      </c>
      <c r="AA98" s="198">
        <v>20.02</v>
      </c>
      <c r="AB98" s="198">
        <v>0</v>
      </c>
      <c r="AC98" s="198">
        <v>9.92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35.479999999999997</v>
      </c>
      <c r="AJ98" s="198">
        <v>0</v>
      </c>
      <c r="AK98" s="198">
        <v>16.239999999999998</v>
      </c>
      <c r="AL98" s="198">
        <v>0</v>
      </c>
      <c r="AM98" s="198">
        <v>23.93</v>
      </c>
      <c r="AN98" s="198">
        <v>0</v>
      </c>
      <c r="AO98" s="198">
        <v>180.53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0.32690250000000043</v>
      </c>
      <c r="D99">
        <f t="shared" si="0"/>
        <v>0</v>
      </c>
      <c r="E99">
        <f t="shared" si="0"/>
        <v>0</v>
      </c>
      <c r="F99">
        <f t="shared" si="0"/>
        <v>0.51167999999999947</v>
      </c>
      <c r="G99">
        <f t="shared" si="0"/>
        <v>0</v>
      </c>
      <c r="H99">
        <f t="shared" si="0"/>
        <v>0</v>
      </c>
      <c r="I99">
        <f t="shared" si="0"/>
        <v>0.65880499999999986</v>
      </c>
      <c r="J99">
        <f t="shared" si="0"/>
        <v>0</v>
      </c>
      <c r="K99">
        <f t="shared" si="0"/>
        <v>0.12775500000000037</v>
      </c>
      <c r="L99">
        <f t="shared" si="0"/>
        <v>7.2625000000000002</v>
      </c>
      <c r="M99">
        <f t="shared" si="0"/>
        <v>2.7474999999999979E-2</v>
      </c>
      <c r="N99">
        <f t="shared" si="0"/>
        <v>3.7684999999999913E-2</v>
      </c>
      <c r="O99">
        <f t="shared" si="0"/>
        <v>0</v>
      </c>
      <c r="P99">
        <f t="shared" si="0"/>
        <v>0.13013999999999995</v>
      </c>
      <c r="Q99">
        <f t="shared" si="0"/>
        <v>4.4024999999999946E-2</v>
      </c>
      <c r="R99">
        <f t="shared" si="0"/>
        <v>7.9060000000000033E-2</v>
      </c>
      <c r="S99">
        <f t="shared" si="0"/>
        <v>4.7452499999999939E-2</v>
      </c>
      <c r="T99">
        <f t="shared" si="0"/>
        <v>0</v>
      </c>
      <c r="U99">
        <f t="shared" si="0"/>
        <v>2.6880000000000032E-2</v>
      </c>
      <c r="V99">
        <f t="shared" si="0"/>
        <v>0</v>
      </c>
      <c r="W99">
        <f t="shared" si="0"/>
        <v>0</v>
      </c>
      <c r="X99">
        <f t="shared" si="0"/>
        <v>0.24288000000000051</v>
      </c>
      <c r="Y99">
        <f t="shared" si="0"/>
        <v>0.21959999999999966</v>
      </c>
      <c r="Z99">
        <f t="shared" si="0"/>
        <v>0.38270499999999857</v>
      </c>
      <c r="AA99">
        <f t="shared" si="0"/>
        <v>0.22210000000000041</v>
      </c>
      <c r="AB99">
        <f t="shared" si="0"/>
        <v>0</v>
      </c>
      <c r="AC99">
        <f t="shared" si="0"/>
        <v>0.23216999999999965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-1.2285000000000001E-2</v>
      </c>
      <c r="AH99">
        <f t="shared" si="0"/>
        <v>2.8925000000000001E-3</v>
      </c>
      <c r="AI99">
        <f t="shared" si="0"/>
        <v>0.85679250000000007</v>
      </c>
      <c r="AJ99">
        <f t="shared" si="0"/>
        <v>0</v>
      </c>
      <c r="AK99">
        <f t="shared" si="0"/>
        <v>0.1673400000000001</v>
      </c>
      <c r="AL99">
        <f t="shared" si="0"/>
        <v>0</v>
      </c>
      <c r="AM99">
        <f t="shared" si="0"/>
        <v>0.57432000000000005</v>
      </c>
      <c r="AN99">
        <f t="shared" si="0"/>
        <v>0</v>
      </c>
      <c r="AO99">
        <f t="shared" si="0"/>
        <v>4.2979200000000057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-3.387</v>
      </c>
      <c r="D30" s="124">
        <v>0</v>
      </c>
      <c r="E30" s="124">
        <v>0</v>
      </c>
      <c r="F30" s="124">
        <v>-4.6130000000000004</v>
      </c>
      <c r="G30" s="124">
        <v>-8</v>
      </c>
      <c r="H30" s="118"/>
      <c r="I30" s="33">
        <v>28</v>
      </c>
      <c r="J30" s="124">
        <v>3.387</v>
      </c>
      <c r="K30" s="124">
        <v>0</v>
      </c>
      <c r="L30" s="124">
        <v>0</v>
      </c>
      <c r="M30" s="124">
        <v>0</v>
      </c>
      <c r="N30" s="124">
        <v>3.387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4.6130000000000004</v>
      </c>
      <c r="AF30" s="124">
        <v>0</v>
      </c>
      <c r="AG30" s="124">
        <v>0</v>
      </c>
      <c r="AH30" s="124">
        <v>0</v>
      </c>
      <c r="AI30" s="124">
        <v>4.6130000000000004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3.387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-3.387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4.6130000000000004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-4.6130000000000004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33.869999999999997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33.869999999999997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46.13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46.13</v>
      </c>
      <c r="DF30" s="123">
        <f t="shared" si="31"/>
        <v>8</v>
      </c>
      <c r="DG30" s="123">
        <f t="shared" si="32"/>
        <v>-3.387</v>
      </c>
      <c r="DH30" s="123">
        <f t="shared" si="33"/>
        <v>0</v>
      </c>
      <c r="DI30" s="123">
        <f t="shared" si="34"/>
        <v>0</v>
      </c>
      <c r="DJ30" s="123">
        <f t="shared" si="35"/>
        <v>-4.6130000000000004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-20.321000000000002</v>
      </c>
      <c r="D31" s="124">
        <v>0</v>
      </c>
      <c r="E31" s="124">
        <v>0</v>
      </c>
      <c r="F31" s="124">
        <v>-27.678999999999998</v>
      </c>
      <c r="G31" s="124">
        <v>-48</v>
      </c>
      <c r="H31" s="118"/>
      <c r="I31" s="33">
        <v>29</v>
      </c>
      <c r="J31" s="124">
        <v>20.321000000000002</v>
      </c>
      <c r="K31" s="124">
        <v>0</v>
      </c>
      <c r="L31" s="124">
        <v>0</v>
      </c>
      <c r="M31" s="124">
        <v>0</v>
      </c>
      <c r="N31" s="124">
        <v>20.321000000000002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27.678999999999998</v>
      </c>
      <c r="AF31" s="124">
        <v>0</v>
      </c>
      <c r="AG31" s="124">
        <v>0</v>
      </c>
      <c r="AH31" s="124">
        <v>0</v>
      </c>
      <c r="AI31" s="124">
        <v>27.678999999999998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20.321000000000002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-20.321000000000002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27.678999999999998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-27.678999999999998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203.21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203.21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276.78999999999996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276.78999999999996</v>
      </c>
      <c r="DF31" s="123">
        <f t="shared" si="31"/>
        <v>48</v>
      </c>
      <c r="DG31" s="123">
        <f t="shared" si="32"/>
        <v>-20.321000000000002</v>
      </c>
      <c r="DH31" s="123">
        <f t="shared" si="33"/>
        <v>0</v>
      </c>
      <c r="DI31" s="123">
        <f t="shared" si="34"/>
        <v>0</v>
      </c>
      <c r="DJ31" s="123">
        <f t="shared" si="35"/>
        <v>-27.678999999999998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-58.847000000000001</v>
      </c>
      <c r="D32" s="124">
        <v>0</v>
      </c>
      <c r="E32" s="124">
        <v>0</v>
      </c>
      <c r="F32" s="124">
        <v>-80.153000000000006</v>
      </c>
      <c r="G32" s="124">
        <v>-139</v>
      </c>
      <c r="H32" s="118"/>
      <c r="I32" s="33">
        <v>30</v>
      </c>
      <c r="J32" s="124">
        <v>58.847000000000001</v>
      </c>
      <c r="K32" s="124">
        <v>0</v>
      </c>
      <c r="L32" s="124">
        <v>0</v>
      </c>
      <c r="M32" s="124">
        <v>0</v>
      </c>
      <c r="N32" s="124">
        <v>58.847000000000001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80.153000000000006</v>
      </c>
      <c r="AF32" s="124">
        <v>0</v>
      </c>
      <c r="AG32" s="124">
        <v>0</v>
      </c>
      <c r="AH32" s="124">
        <v>0</v>
      </c>
      <c r="AI32" s="124">
        <v>80.153000000000006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58.847000000000001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-58.847000000000001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80.153000000000006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-80.153000000000006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588.47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588.47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801.53000000000009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801.53000000000009</v>
      </c>
      <c r="DF32" s="123">
        <f t="shared" si="31"/>
        <v>139</v>
      </c>
      <c r="DG32" s="123">
        <f t="shared" si="32"/>
        <v>-58.847000000000001</v>
      </c>
      <c r="DH32" s="123">
        <f t="shared" si="33"/>
        <v>0</v>
      </c>
      <c r="DI32" s="123">
        <f t="shared" si="34"/>
        <v>0</v>
      </c>
      <c r="DJ32" s="123">
        <f t="shared" si="35"/>
        <v>-80.153000000000006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-99.914000000000001</v>
      </c>
      <c r="D33" s="124">
        <v>0</v>
      </c>
      <c r="E33" s="124">
        <v>0</v>
      </c>
      <c r="F33" s="124">
        <v>-136.08600000000001</v>
      </c>
      <c r="G33" s="124">
        <v>-236</v>
      </c>
      <c r="H33" s="118"/>
      <c r="I33" s="33">
        <v>31</v>
      </c>
      <c r="J33" s="124">
        <v>99.914000000000001</v>
      </c>
      <c r="K33" s="124">
        <v>0</v>
      </c>
      <c r="L33" s="124">
        <v>0</v>
      </c>
      <c r="M33" s="124">
        <v>0</v>
      </c>
      <c r="N33" s="124">
        <v>99.914000000000001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136.08600000000001</v>
      </c>
      <c r="AF33" s="124">
        <v>0</v>
      </c>
      <c r="AG33" s="124">
        <v>0</v>
      </c>
      <c r="AH33" s="124">
        <v>0</v>
      </c>
      <c r="AI33" s="124">
        <v>136.08600000000001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99.914000000000001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-99.914000000000001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136.08600000000001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-136.08600000000001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999.14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999.14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1360.8600000000001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1360.8600000000001</v>
      </c>
      <c r="DF33" s="123">
        <f t="shared" si="31"/>
        <v>236</v>
      </c>
      <c r="DG33" s="123">
        <f t="shared" si="32"/>
        <v>-99.914000000000001</v>
      </c>
      <c r="DH33" s="123">
        <f t="shared" si="33"/>
        <v>0</v>
      </c>
      <c r="DI33" s="123">
        <f t="shared" si="34"/>
        <v>0</v>
      </c>
      <c r="DJ33" s="123">
        <f t="shared" si="35"/>
        <v>-136.08600000000001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-75</v>
      </c>
      <c r="D34" s="124">
        <v>0</v>
      </c>
      <c r="E34" s="124">
        <v>0</v>
      </c>
      <c r="F34" s="124">
        <v>-200.51400000000001</v>
      </c>
      <c r="G34" s="124">
        <v>-275.51400000000001</v>
      </c>
      <c r="H34" s="118"/>
      <c r="I34" s="33">
        <v>32</v>
      </c>
      <c r="J34" s="124">
        <v>75</v>
      </c>
      <c r="K34" s="124">
        <v>0</v>
      </c>
      <c r="L34" s="124">
        <v>0</v>
      </c>
      <c r="M34" s="124">
        <v>0</v>
      </c>
      <c r="N34" s="124">
        <v>75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200.51400000000001</v>
      </c>
      <c r="AF34" s="124">
        <v>0</v>
      </c>
      <c r="AG34" s="124">
        <v>0</v>
      </c>
      <c r="AH34" s="124">
        <v>0</v>
      </c>
      <c r="AI34" s="124">
        <v>200.51400000000001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75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-75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200.51400000000001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-200.51400000000001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750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750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2005.14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2005.14</v>
      </c>
      <c r="DF34" s="123">
        <f t="shared" si="31"/>
        <v>275.51400000000001</v>
      </c>
      <c r="DG34" s="123">
        <f t="shared" si="32"/>
        <v>-75</v>
      </c>
      <c r="DH34" s="123">
        <f t="shared" si="33"/>
        <v>0</v>
      </c>
      <c r="DI34" s="123">
        <f t="shared" si="34"/>
        <v>0</v>
      </c>
      <c r="DJ34" s="123">
        <f t="shared" si="35"/>
        <v>-200.51400000000001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-50</v>
      </c>
      <c r="D35" s="124">
        <v>0</v>
      </c>
      <c r="E35" s="124">
        <v>0</v>
      </c>
      <c r="F35" s="124">
        <v>-171.45699999999999</v>
      </c>
      <c r="G35" s="124">
        <v>-221.45699999999999</v>
      </c>
      <c r="H35" s="118"/>
      <c r="I35" s="33">
        <v>33</v>
      </c>
      <c r="J35" s="124">
        <v>50</v>
      </c>
      <c r="K35" s="124">
        <v>0</v>
      </c>
      <c r="L35" s="124">
        <v>0</v>
      </c>
      <c r="M35" s="124">
        <v>0</v>
      </c>
      <c r="N35" s="124">
        <v>50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171.45699999999999</v>
      </c>
      <c r="AF35" s="124">
        <v>0</v>
      </c>
      <c r="AG35" s="124">
        <v>0</v>
      </c>
      <c r="AH35" s="124">
        <v>0</v>
      </c>
      <c r="AI35" s="124">
        <v>171.45699999999999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50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-50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171.45699999999999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-171.45699999999999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500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500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1714.57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1714.57</v>
      </c>
      <c r="DF35" s="123">
        <f t="shared" si="31"/>
        <v>221.45699999999999</v>
      </c>
      <c r="DG35" s="123">
        <f t="shared" si="32"/>
        <v>-50</v>
      </c>
      <c r="DH35" s="123">
        <f t="shared" si="33"/>
        <v>0</v>
      </c>
      <c r="DI35" s="123">
        <f t="shared" si="34"/>
        <v>0</v>
      </c>
      <c r="DJ35" s="123">
        <f t="shared" si="35"/>
        <v>-171.45699999999999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-45</v>
      </c>
      <c r="D36" s="124">
        <v>0</v>
      </c>
      <c r="E36" s="124">
        <v>0</v>
      </c>
      <c r="F36" s="124">
        <v>-149.61699999999999</v>
      </c>
      <c r="G36" s="124">
        <v>-194.61699999999999</v>
      </c>
      <c r="H36" s="118"/>
      <c r="I36" s="33">
        <v>34</v>
      </c>
      <c r="J36" s="124">
        <v>45</v>
      </c>
      <c r="K36" s="124">
        <v>0</v>
      </c>
      <c r="L36" s="124">
        <v>0</v>
      </c>
      <c r="M36" s="124">
        <v>0</v>
      </c>
      <c r="N36" s="124">
        <v>45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149.61699999999999</v>
      </c>
      <c r="AF36" s="124">
        <v>0</v>
      </c>
      <c r="AG36" s="124">
        <v>0</v>
      </c>
      <c r="AH36" s="124">
        <v>0</v>
      </c>
      <c r="AI36" s="124">
        <v>149.61699999999999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45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-45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149.61699999999999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-149.61699999999999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450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450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1496.1699999999998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1496.1699999999998</v>
      </c>
      <c r="DF36" s="123">
        <f t="shared" si="31"/>
        <v>194.61699999999999</v>
      </c>
      <c r="DG36" s="123">
        <f t="shared" si="32"/>
        <v>-45</v>
      </c>
      <c r="DH36" s="123">
        <f t="shared" si="33"/>
        <v>0</v>
      </c>
      <c r="DI36" s="123">
        <f t="shared" si="34"/>
        <v>0</v>
      </c>
      <c r="DJ36" s="123">
        <f t="shared" si="35"/>
        <v>-149.61699999999999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-10</v>
      </c>
      <c r="D37" s="124">
        <v>0</v>
      </c>
      <c r="E37" s="124">
        <v>0</v>
      </c>
      <c r="F37" s="124">
        <v>-114.31</v>
      </c>
      <c r="G37" s="124">
        <v>-124.31</v>
      </c>
      <c r="H37" s="118"/>
      <c r="I37" s="33">
        <v>35</v>
      </c>
      <c r="J37" s="124">
        <v>10</v>
      </c>
      <c r="K37" s="124">
        <v>0</v>
      </c>
      <c r="L37" s="124">
        <v>0</v>
      </c>
      <c r="M37" s="124">
        <v>0</v>
      </c>
      <c r="N37" s="124">
        <v>10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114.31</v>
      </c>
      <c r="AF37" s="124">
        <v>0</v>
      </c>
      <c r="AG37" s="124">
        <v>0</v>
      </c>
      <c r="AH37" s="124">
        <v>0</v>
      </c>
      <c r="AI37" s="124">
        <v>114.31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10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-10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114.31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-114.31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100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100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1143.0999999999999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1143.0999999999999</v>
      </c>
      <c r="DF37" s="123">
        <f t="shared" si="31"/>
        <v>124.31</v>
      </c>
      <c r="DG37" s="123">
        <f t="shared" si="32"/>
        <v>-10</v>
      </c>
      <c r="DH37" s="123">
        <f t="shared" si="33"/>
        <v>0</v>
      </c>
      <c r="DI37" s="123">
        <f t="shared" si="34"/>
        <v>0</v>
      </c>
      <c r="DJ37" s="123">
        <f t="shared" si="35"/>
        <v>-114.31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-104.628</v>
      </c>
      <c r="G38" s="124">
        <v>-104.628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104.628</v>
      </c>
      <c r="AF38" s="124">
        <v>0</v>
      </c>
      <c r="AG38" s="124">
        <v>0</v>
      </c>
      <c r="AH38" s="124">
        <v>0</v>
      </c>
      <c r="AI38" s="124">
        <v>104.628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104.628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-104.628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1046.28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1046.28</v>
      </c>
      <c r="DF38" s="123">
        <f t="shared" si="31"/>
        <v>104.628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-104.628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-75.807000000000002</v>
      </c>
      <c r="G39" s="124">
        <v>-75.807000000000002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75.807000000000002</v>
      </c>
      <c r="AF39" s="124">
        <v>0</v>
      </c>
      <c r="AG39" s="124">
        <v>0</v>
      </c>
      <c r="AH39" s="124">
        <v>0</v>
      </c>
      <c r="AI39" s="124">
        <v>75.807000000000002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75.807000000000002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-75.807000000000002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758.07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758.07</v>
      </c>
      <c r="DF39" s="123">
        <f t="shared" si="31"/>
        <v>75.807000000000002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-75.807000000000002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-15.337999999999999</v>
      </c>
      <c r="G40" s="124">
        <v>-15.337999999999999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15.337999999999999</v>
      </c>
      <c r="AF40" s="124">
        <v>0</v>
      </c>
      <c r="AG40" s="124">
        <v>0</v>
      </c>
      <c r="AH40" s="124">
        <v>0</v>
      </c>
      <c r="AI40" s="124">
        <v>15.337999999999999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15.337999999999999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-15.337999999999999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153.38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153.38</v>
      </c>
      <c r="DF40" s="123">
        <f t="shared" si="31"/>
        <v>15.337999999999999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-15.337999999999999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-30</v>
      </c>
      <c r="D50" s="124">
        <v>0</v>
      </c>
      <c r="E50" s="124">
        <v>0</v>
      </c>
      <c r="F50" s="124">
        <v>0</v>
      </c>
      <c r="G50" s="124">
        <v>-30</v>
      </c>
      <c r="H50" s="118"/>
      <c r="I50" s="33">
        <v>48</v>
      </c>
      <c r="J50" s="124">
        <v>30</v>
      </c>
      <c r="K50" s="124">
        <v>0</v>
      </c>
      <c r="L50" s="124">
        <v>0</v>
      </c>
      <c r="M50" s="124">
        <v>0</v>
      </c>
      <c r="N50" s="124">
        <v>30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30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-30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300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300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30</v>
      </c>
      <c r="DG50" s="123">
        <f t="shared" si="32"/>
        <v>-30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-30</v>
      </c>
      <c r="D51" s="124">
        <v>0</v>
      </c>
      <c r="E51" s="124">
        <v>0</v>
      </c>
      <c r="F51" s="124">
        <v>0</v>
      </c>
      <c r="G51" s="124">
        <v>-30</v>
      </c>
      <c r="H51" s="118"/>
      <c r="I51" s="33">
        <v>49</v>
      </c>
      <c r="J51" s="124">
        <v>30</v>
      </c>
      <c r="K51" s="124">
        <v>0</v>
      </c>
      <c r="L51" s="124">
        <v>0</v>
      </c>
      <c r="M51" s="124">
        <v>0</v>
      </c>
      <c r="N51" s="124">
        <v>30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30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-30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300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300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30</v>
      </c>
      <c r="DG51" s="123">
        <f t="shared" si="32"/>
        <v>-30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-50</v>
      </c>
      <c r="D52" s="124">
        <v>0</v>
      </c>
      <c r="E52" s="124">
        <v>0</v>
      </c>
      <c r="F52" s="124">
        <v>0</v>
      </c>
      <c r="G52" s="124">
        <v>-50</v>
      </c>
      <c r="H52" s="118"/>
      <c r="I52" s="33">
        <v>50</v>
      </c>
      <c r="J52" s="124">
        <v>50</v>
      </c>
      <c r="K52" s="124">
        <v>0</v>
      </c>
      <c r="L52" s="124">
        <v>0</v>
      </c>
      <c r="M52" s="124">
        <v>0</v>
      </c>
      <c r="N52" s="124">
        <v>50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50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-50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500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500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50</v>
      </c>
      <c r="DG52" s="123">
        <f t="shared" si="32"/>
        <v>-50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-65</v>
      </c>
      <c r="D53" s="124">
        <v>0</v>
      </c>
      <c r="E53" s="124">
        <v>0</v>
      </c>
      <c r="F53" s="124">
        <v>0</v>
      </c>
      <c r="G53" s="124">
        <v>-65</v>
      </c>
      <c r="H53" s="118"/>
      <c r="I53" s="33">
        <v>51</v>
      </c>
      <c r="J53" s="124">
        <v>65</v>
      </c>
      <c r="K53" s="124">
        <v>0</v>
      </c>
      <c r="L53" s="124">
        <v>0</v>
      </c>
      <c r="M53" s="124">
        <v>0</v>
      </c>
      <c r="N53" s="124">
        <v>65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65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-65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650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650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65</v>
      </c>
      <c r="DG53" s="123">
        <f t="shared" si="32"/>
        <v>-65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-80</v>
      </c>
      <c r="D54" s="124">
        <v>0</v>
      </c>
      <c r="E54" s="124">
        <v>0</v>
      </c>
      <c r="F54" s="124">
        <v>0</v>
      </c>
      <c r="G54" s="124">
        <v>-80</v>
      </c>
      <c r="H54" s="118"/>
      <c r="I54" s="33">
        <v>52</v>
      </c>
      <c r="J54" s="124">
        <v>80</v>
      </c>
      <c r="K54" s="124">
        <v>0</v>
      </c>
      <c r="L54" s="124">
        <v>0</v>
      </c>
      <c r="M54" s="124">
        <v>0</v>
      </c>
      <c r="N54" s="124">
        <v>80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80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-80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800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800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80</v>
      </c>
      <c r="DG54" s="123">
        <f t="shared" si="32"/>
        <v>-80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-49</v>
      </c>
      <c r="D55" s="124">
        <v>0</v>
      </c>
      <c r="E55" s="124">
        <v>0</v>
      </c>
      <c r="F55" s="124">
        <v>-3.4329999999999998</v>
      </c>
      <c r="G55" s="124">
        <v>-52.433</v>
      </c>
      <c r="H55" s="118"/>
      <c r="I55" s="33">
        <v>53</v>
      </c>
      <c r="J55" s="124">
        <v>49</v>
      </c>
      <c r="K55" s="124">
        <v>0</v>
      </c>
      <c r="L55" s="124">
        <v>0</v>
      </c>
      <c r="M55" s="124">
        <v>0</v>
      </c>
      <c r="N55" s="124">
        <v>49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3.4329999999999998</v>
      </c>
      <c r="AF55" s="124">
        <v>0</v>
      </c>
      <c r="AG55" s="124">
        <v>0</v>
      </c>
      <c r="AH55" s="124">
        <v>0</v>
      </c>
      <c r="AI55" s="124">
        <v>3.4329999999999998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49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-49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3.4329999999999998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-3.4329999999999998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490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490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34.33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34.33</v>
      </c>
      <c r="DF55" s="123">
        <f t="shared" si="31"/>
        <v>52.433</v>
      </c>
      <c r="DG55" s="123">
        <f t="shared" si="32"/>
        <v>-49</v>
      </c>
      <c r="DH55" s="123">
        <f t="shared" si="33"/>
        <v>0</v>
      </c>
      <c r="DI55" s="123">
        <f t="shared" si="34"/>
        <v>0</v>
      </c>
      <c r="DJ55" s="123">
        <f t="shared" si="35"/>
        <v>-3.4329999999999998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-8.0440000000000005</v>
      </c>
      <c r="D56" s="124">
        <v>0</v>
      </c>
      <c r="E56" s="124">
        <v>0</v>
      </c>
      <c r="F56" s="124">
        <v>-10.956</v>
      </c>
      <c r="G56" s="124">
        <v>-19</v>
      </c>
      <c r="H56" s="118"/>
      <c r="I56" s="33">
        <v>54</v>
      </c>
      <c r="J56" s="124">
        <v>8.0440000000000005</v>
      </c>
      <c r="K56" s="124">
        <v>0</v>
      </c>
      <c r="L56" s="124">
        <v>0</v>
      </c>
      <c r="M56" s="124">
        <v>0</v>
      </c>
      <c r="N56" s="124">
        <v>8.0440000000000005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10.956</v>
      </c>
      <c r="AF56" s="124">
        <v>0</v>
      </c>
      <c r="AG56" s="124">
        <v>0</v>
      </c>
      <c r="AH56" s="124">
        <v>0</v>
      </c>
      <c r="AI56" s="124">
        <v>10.956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8.0440000000000005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-8.0440000000000005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10.956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-10.956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80.44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80.44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109.56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109.56</v>
      </c>
      <c r="DF56" s="123">
        <f t="shared" si="31"/>
        <v>19</v>
      </c>
      <c r="DG56" s="123">
        <f t="shared" si="32"/>
        <v>-8.0440000000000005</v>
      </c>
      <c r="DH56" s="123">
        <f t="shared" si="33"/>
        <v>0</v>
      </c>
      <c r="DI56" s="123">
        <f t="shared" si="34"/>
        <v>0</v>
      </c>
      <c r="DJ56" s="123">
        <f t="shared" si="35"/>
        <v>-10.956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-3.81</v>
      </c>
      <c r="D68" s="124">
        <v>0</v>
      </c>
      <c r="E68" s="124">
        <v>0</v>
      </c>
      <c r="F68" s="124">
        <v>-5.19</v>
      </c>
      <c r="G68" s="124">
        <v>-9</v>
      </c>
      <c r="H68" s="118"/>
      <c r="I68" s="33">
        <v>66</v>
      </c>
      <c r="J68" s="124">
        <v>3.81</v>
      </c>
      <c r="K68" s="124">
        <v>0</v>
      </c>
      <c r="L68" s="124">
        <v>0</v>
      </c>
      <c r="M68" s="124">
        <v>0</v>
      </c>
      <c r="N68" s="124">
        <v>3.81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5.19</v>
      </c>
      <c r="AF68" s="124">
        <v>0</v>
      </c>
      <c r="AG68" s="124">
        <v>0</v>
      </c>
      <c r="AH68" s="124">
        <v>0</v>
      </c>
      <c r="AI68" s="124">
        <v>5.19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3.81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-3.81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5.19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-5.19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38.1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38.1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51.900000000000006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51.900000000000006</v>
      </c>
      <c r="DF68" s="123">
        <f t="shared" ref="DF68:DF99" si="59">AR68+AU68+BB68+BI68+BP68</f>
        <v>9</v>
      </c>
      <c r="DG68" s="123">
        <f t="shared" ref="DG68:DG99" si="60">AY68+AN68+BC68+BJ68+BQ68</f>
        <v>-3.81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-5.19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-50</v>
      </c>
      <c r="D69" s="124">
        <v>0</v>
      </c>
      <c r="E69" s="124">
        <v>0</v>
      </c>
      <c r="F69" s="124">
        <v>0</v>
      </c>
      <c r="G69" s="124">
        <v>-50</v>
      </c>
      <c r="H69" s="118"/>
      <c r="I69" s="33">
        <v>67</v>
      </c>
      <c r="J69" s="124">
        <v>50</v>
      </c>
      <c r="K69" s="124">
        <v>0</v>
      </c>
      <c r="L69" s="124">
        <v>0</v>
      </c>
      <c r="M69" s="124">
        <v>0</v>
      </c>
      <c r="N69" s="124">
        <v>50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50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-50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500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500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50</v>
      </c>
      <c r="DG69" s="123">
        <f t="shared" si="60"/>
        <v>-50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-72</v>
      </c>
      <c r="D70" s="124">
        <v>0</v>
      </c>
      <c r="E70" s="124">
        <v>0</v>
      </c>
      <c r="F70" s="124">
        <v>0</v>
      </c>
      <c r="G70" s="124">
        <v>-72</v>
      </c>
      <c r="H70" s="118"/>
      <c r="I70" s="33">
        <v>68</v>
      </c>
      <c r="J70" s="124">
        <v>72</v>
      </c>
      <c r="K70" s="124">
        <v>0</v>
      </c>
      <c r="L70" s="124">
        <v>0</v>
      </c>
      <c r="M70" s="124">
        <v>0</v>
      </c>
      <c r="N70" s="124">
        <v>72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72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-72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720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720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72</v>
      </c>
      <c r="DG70" s="123">
        <f t="shared" si="60"/>
        <v>-72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-37.679000000000002</v>
      </c>
      <c r="D71" s="124">
        <v>0</v>
      </c>
      <c r="E71" s="124">
        <v>0</v>
      </c>
      <c r="F71" s="124">
        <v>-51.320999999999998</v>
      </c>
      <c r="G71" s="124">
        <v>-89</v>
      </c>
      <c r="H71" s="118"/>
      <c r="I71" s="33">
        <v>69</v>
      </c>
      <c r="J71" s="124">
        <v>37.679000000000002</v>
      </c>
      <c r="K71" s="124">
        <v>0</v>
      </c>
      <c r="L71" s="124">
        <v>0</v>
      </c>
      <c r="M71" s="124">
        <v>0</v>
      </c>
      <c r="N71" s="124">
        <v>37.679000000000002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51.320999999999998</v>
      </c>
      <c r="AF71" s="124">
        <v>0</v>
      </c>
      <c r="AG71" s="124">
        <v>0</v>
      </c>
      <c r="AH71" s="124">
        <v>0</v>
      </c>
      <c r="AI71" s="124">
        <v>51.320999999999998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37.679000000000002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-37.679000000000002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51.320999999999998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-51.320999999999998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376.79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376.79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513.21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513.21</v>
      </c>
      <c r="DF71" s="123">
        <f t="shared" si="59"/>
        <v>89</v>
      </c>
      <c r="DG71" s="123">
        <f t="shared" si="60"/>
        <v>-37.679000000000002</v>
      </c>
      <c r="DH71" s="123">
        <f t="shared" si="61"/>
        <v>0</v>
      </c>
      <c r="DI71" s="123">
        <f t="shared" si="62"/>
        <v>0</v>
      </c>
      <c r="DJ71" s="123">
        <f t="shared" si="63"/>
        <v>-51.320999999999998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-53.344000000000001</v>
      </c>
      <c r="D72" s="124">
        <v>0</v>
      </c>
      <c r="E72" s="124">
        <v>0</v>
      </c>
      <c r="F72" s="124">
        <v>-72.656000000000006</v>
      </c>
      <c r="G72" s="124">
        <v>-126</v>
      </c>
      <c r="H72" s="118"/>
      <c r="I72" s="33">
        <v>70</v>
      </c>
      <c r="J72" s="124">
        <v>53.344000000000001</v>
      </c>
      <c r="K72" s="124">
        <v>0</v>
      </c>
      <c r="L72" s="124">
        <v>0</v>
      </c>
      <c r="M72" s="124">
        <v>0</v>
      </c>
      <c r="N72" s="124">
        <v>53.344000000000001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72.656000000000006</v>
      </c>
      <c r="AF72" s="124">
        <v>0</v>
      </c>
      <c r="AG72" s="124">
        <v>0</v>
      </c>
      <c r="AH72" s="124">
        <v>0</v>
      </c>
      <c r="AI72" s="124">
        <v>72.656000000000006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53.344000000000001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-53.344000000000001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72.656000000000006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-72.656000000000006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533.44000000000005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533.44000000000005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726.56000000000006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726.56000000000006</v>
      </c>
      <c r="DF72" s="123">
        <f t="shared" si="59"/>
        <v>126</v>
      </c>
      <c r="DG72" s="123">
        <f t="shared" si="60"/>
        <v>-53.344000000000001</v>
      </c>
      <c r="DH72" s="123">
        <f t="shared" si="61"/>
        <v>0</v>
      </c>
      <c r="DI72" s="123">
        <f t="shared" si="62"/>
        <v>0</v>
      </c>
      <c r="DJ72" s="123">
        <f t="shared" si="63"/>
        <v>-72.656000000000006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-66.891000000000005</v>
      </c>
      <c r="D73" s="124">
        <v>0</v>
      </c>
      <c r="E73" s="124">
        <v>0</v>
      </c>
      <c r="F73" s="124">
        <v>-91.108999999999995</v>
      </c>
      <c r="G73" s="124">
        <v>-158</v>
      </c>
      <c r="H73" s="118"/>
      <c r="I73" s="33">
        <v>71</v>
      </c>
      <c r="J73" s="124">
        <v>66.891000000000005</v>
      </c>
      <c r="K73" s="124">
        <v>0</v>
      </c>
      <c r="L73" s="124">
        <v>0</v>
      </c>
      <c r="M73" s="124">
        <v>0</v>
      </c>
      <c r="N73" s="124">
        <v>66.891000000000005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91.108999999999995</v>
      </c>
      <c r="AF73" s="124">
        <v>0</v>
      </c>
      <c r="AG73" s="124">
        <v>0</v>
      </c>
      <c r="AH73" s="124">
        <v>0</v>
      </c>
      <c r="AI73" s="124">
        <v>91.108999999999995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66.891000000000005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-66.891000000000005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91.108999999999995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-91.108999999999995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668.91000000000008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668.91000000000008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911.08999999999992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911.08999999999992</v>
      </c>
      <c r="DF73" s="123">
        <f t="shared" si="59"/>
        <v>158</v>
      </c>
      <c r="DG73" s="123">
        <f t="shared" si="60"/>
        <v>-66.891000000000005</v>
      </c>
      <c r="DH73" s="123">
        <f t="shared" si="61"/>
        <v>0</v>
      </c>
      <c r="DI73" s="123">
        <f t="shared" si="62"/>
        <v>0</v>
      </c>
      <c r="DJ73" s="123">
        <f t="shared" si="63"/>
        <v>-91.108999999999995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-71.548000000000002</v>
      </c>
      <c r="D74" s="124">
        <v>0</v>
      </c>
      <c r="E74" s="124">
        <v>0</v>
      </c>
      <c r="F74" s="124">
        <v>-97.451999999999998</v>
      </c>
      <c r="G74" s="124">
        <v>-169</v>
      </c>
      <c r="H74" s="118"/>
      <c r="I74" s="33">
        <v>72</v>
      </c>
      <c r="J74" s="124">
        <v>71.548000000000002</v>
      </c>
      <c r="K74" s="124">
        <v>0</v>
      </c>
      <c r="L74" s="124">
        <v>0</v>
      </c>
      <c r="M74" s="124">
        <v>0</v>
      </c>
      <c r="N74" s="124">
        <v>71.548000000000002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97.451999999999998</v>
      </c>
      <c r="AF74" s="124">
        <v>0</v>
      </c>
      <c r="AG74" s="124">
        <v>0</v>
      </c>
      <c r="AH74" s="124">
        <v>0</v>
      </c>
      <c r="AI74" s="124">
        <v>97.451999999999998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71.548000000000002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-71.548000000000002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97.451999999999998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-97.451999999999998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715.48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715.48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974.52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974.52</v>
      </c>
      <c r="DF74" s="123">
        <f t="shared" si="59"/>
        <v>169</v>
      </c>
      <c r="DG74" s="123">
        <f t="shared" si="60"/>
        <v>-71.548000000000002</v>
      </c>
      <c r="DH74" s="123">
        <f t="shared" si="61"/>
        <v>0</v>
      </c>
      <c r="DI74" s="123">
        <f t="shared" si="62"/>
        <v>0</v>
      </c>
      <c r="DJ74" s="123">
        <f t="shared" si="63"/>
        <v>-97.451999999999998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-4.234</v>
      </c>
      <c r="D75" s="124">
        <v>0</v>
      </c>
      <c r="E75" s="124">
        <v>0</v>
      </c>
      <c r="F75" s="124">
        <v>-5.766</v>
      </c>
      <c r="G75" s="124">
        <v>-10</v>
      </c>
      <c r="H75" s="118"/>
      <c r="I75" s="33">
        <v>73</v>
      </c>
      <c r="J75" s="124">
        <v>4.234</v>
      </c>
      <c r="K75" s="124">
        <v>0</v>
      </c>
      <c r="L75" s="124">
        <v>0</v>
      </c>
      <c r="M75" s="124">
        <v>0</v>
      </c>
      <c r="N75" s="124">
        <v>4.234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5.766</v>
      </c>
      <c r="AF75" s="124">
        <v>0</v>
      </c>
      <c r="AG75" s="124">
        <v>0</v>
      </c>
      <c r="AH75" s="124">
        <v>0</v>
      </c>
      <c r="AI75" s="124">
        <v>5.766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4.234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-4.234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5.766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-5.766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42.34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42.34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57.66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57.66</v>
      </c>
      <c r="DF75" s="123">
        <f t="shared" si="59"/>
        <v>10</v>
      </c>
      <c r="DG75" s="123">
        <f t="shared" si="60"/>
        <v>-4.234</v>
      </c>
      <c r="DH75" s="123">
        <f t="shared" si="61"/>
        <v>0</v>
      </c>
      <c r="DI75" s="123">
        <f t="shared" si="62"/>
        <v>0</v>
      </c>
      <c r="DJ75" s="123">
        <f t="shared" si="63"/>
        <v>-5.766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-10.161</v>
      </c>
      <c r="D76" s="124">
        <v>0</v>
      </c>
      <c r="E76" s="124">
        <v>0</v>
      </c>
      <c r="F76" s="124">
        <v>-13.839</v>
      </c>
      <c r="G76" s="124">
        <v>-24</v>
      </c>
      <c r="H76" s="118"/>
      <c r="I76" s="33">
        <v>74</v>
      </c>
      <c r="J76" s="124">
        <v>10.161</v>
      </c>
      <c r="K76" s="124">
        <v>0</v>
      </c>
      <c r="L76" s="124">
        <v>0</v>
      </c>
      <c r="M76" s="124">
        <v>0</v>
      </c>
      <c r="N76" s="124">
        <v>10.161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13.839</v>
      </c>
      <c r="AF76" s="124">
        <v>0</v>
      </c>
      <c r="AG76" s="124">
        <v>0</v>
      </c>
      <c r="AH76" s="124">
        <v>0</v>
      </c>
      <c r="AI76" s="124">
        <v>13.839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10.161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-10.161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13.839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-13.839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101.61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101.61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138.39000000000001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138.39000000000001</v>
      </c>
      <c r="DF76" s="123">
        <f t="shared" si="59"/>
        <v>24</v>
      </c>
      <c r="DG76" s="123">
        <f t="shared" si="60"/>
        <v>-10.161</v>
      </c>
      <c r="DH76" s="123">
        <f t="shared" si="61"/>
        <v>0</v>
      </c>
      <c r="DI76" s="123">
        <f t="shared" si="62"/>
        <v>0</v>
      </c>
      <c r="DJ76" s="123">
        <f t="shared" si="63"/>
        <v>-13.839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-7.6210000000000004</v>
      </c>
      <c r="D77" s="124">
        <v>0</v>
      </c>
      <c r="E77" s="124">
        <v>0</v>
      </c>
      <c r="F77" s="124">
        <v>-10.379</v>
      </c>
      <c r="G77" s="124">
        <v>-18</v>
      </c>
      <c r="H77" s="118"/>
      <c r="I77" s="33">
        <v>75</v>
      </c>
      <c r="J77" s="124">
        <v>7.6210000000000004</v>
      </c>
      <c r="K77" s="124">
        <v>0</v>
      </c>
      <c r="L77" s="124">
        <v>0</v>
      </c>
      <c r="M77" s="124">
        <v>0</v>
      </c>
      <c r="N77" s="124">
        <v>7.6210000000000004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10.379</v>
      </c>
      <c r="AF77" s="124">
        <v>0</v>
      </c>
      <c r="AG77" s="124">
        <v>0</v>
      </c>
      <c r="AH77" s="124">
        <v>0</v>
      </c>
      <c r="AI77" s="124">
        <v>10.379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7.6210000000000004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-7.6210000000000004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10.379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-10.379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76.210000000000008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76.210000000000008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103.78999999999999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103.78999999999999</v>
      </c>
      <c r="DF77" s="123">
        <f t="shared" si="59"/>
        <v>18</v>
      </c>
      <c r="DG77" s="123">
        <f t="shared" si="60"/>
        <v>-7.6210000000000004</v>
      </c>
      <c r="DH77" s="123">
        <f t="shared" si="61"/>
        <v>0</v>
      </c>
      <c r="DI77" s="123">
        <f t="shared" si="62"/>
        <v>0</v>
      </c>
      <c r="DJ77" s="123">
        <f t="shared" si="63"/>
        <v>-10.379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-5.9269999999999996</v>
      </c>
      <c r="D78" s="124">
        <v>0</v>
      </c>
      <c r="E78" s="124">
        <v>0</v>
      </c>
      <c r="F78" s="124">
        <v>-8.0730000000000004</v>
      </c>
      <c r="G78" s="124">
        <v>-14</v>
      </c>
      <c r="H78" s="118"/>
      <c r="I78" s="33">
        <v>76</v>
      </c>
      <c r="J78" s="124">
        <v>5.9269999999999996</v>
      </c>
      <c r="K78" s="124">
        <v>0</v>
      </c>
      <c r="L78" s="124">
        <v>0</v>
      </c>
      <c r="M78" s="124">
        <v>0</v>
      </c>
      <c r="N78" s="124">
        <v>5.9269999999999996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8.0730000000000004</v>
      </c>
      <c r="AF78" s="124">
        <v>0</v>
      </c>
      <c r="AG78" s="124">
        <v>0</v>
      </c>
      <c r="AH78" s="124">
        <v>0</v>
      </c>
      <c r="AI78" s="124">
        <v>8.0730000000000004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5.9269999999999996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-5.9269999999999996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8.0730000000000004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-8.0730000000000004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59.269999999999996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59.269999999999996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80.73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80.73</v>
      </c>
      <c r="DF78" s="123">
        <f t="shared" si="59"/>
        <v>14</v>
      </c>
      <c r="DG78" s="123">
        <f t="shared" si="60"/>
        <v>-5.9269999999999996</v>
      </c>
      <c r="DH78" s="123">
        <f t="shared" si="61"/>
        <v>0</v>
      </c>
      <c r="DI78" s="123">
        <f t="shared" si="62"/>
        <v>0</v>
      </c>
      <c r="DJ78" s="123">
        <f t="shared" si="63"/>
        <v>-8.0730000000000004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-10.584</v>
      </c>
      <c r="D80" s="124">
        <v>0</v>
      </c>
      <c r="E80" s="124">
        <v>0</v>
      </c>
      <c r="F80" s="124">
        <v>-14.416</v>
      </c>
      <c r="G80" s="124">
        <v>-25</v>
      </c>
      <c r="H80" s="118"/>
      <c r="I80" s="33">
        <v>78</v>
      </c>
      <c r="J80" s="124">
        <v>10.584</v>
      </c>
      <c r="K80" s="124">
        <v>0</v>
      </c>
      <c r="L80" s="124">
        <v>0</v>
      </c>
      <c r="M80" s="124">
        <v>0</v>
      </c>
      <c r="N80" s="124">
        <v>10.584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14.416</v>
      </c>
      <c r="AF80" s="124">
        <v>0</v>
      </c>
      <c r="AG80" s="124">
        <v>0</v>
      </c>
      <c r="AH80" s="124">
        <v>0</v>
      </c>
      <c r="AI80" s="124">
        <v>14.416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10.584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-10.584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14.416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-14.416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105.84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105.84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144.16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144.16</v>
      </c>
      <c r="DF80" s="123">
        <f t="shared" si="59"/>
        <v>25</v>
      </c>
      <c r="DG80" s="123">
        <f t="shared" si="60"/>
        <v>-10.584</v>
      </c>
      <c r="DH80" s="123">
        <f t="shared" si="61"/>
        <v>0</v>
      </c>
      <c r="DI80" s="123">
        <f t="shared" si="62"/>
        <v>0</v>
      </c>
      <c r="DJ80" s="123">
        <f t="shared" si="63"/>
        <v>-14.416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-25.824999999999999</v>
      </c>
      <c r="D81" s="124">
        <v>0</v>
      </c>
      <c r="E81" s="124">
        <v>0</v>
      </c>
      <c r="F81" s="124">
        <v>-35.174999999999997</v>
      </c>
      <c r="G81" s="124">
        <v>-61</v>
      </c>
      <c r="H81" s="118"/>
      <c r="I81" s="33">
        <v>79</v>
      </c>
      <c r="J81" s="124">
        <v>25.824999999999999</v>
      </c>
      <c r="K81" s="124">
        <v>0</v>
      </c>
      <c r="L81" s="124">
        <v>0</v>
      </c>
      <c r="M81" s="124">
        <v>0</v>
      </c>
      <c r="N81" s="124">
        <v>25.824999999999999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35.174999999999997</v>
      </c>
      <c r="AF81" s="124">
        <v>0</v>
      </c>
      <c r="AG81" s="124">
        <v>0</v>
      </c>
      <c r="AH81" s="124">
        <v>0</v>
      </c>
      <c r="AI81" s="124">
        <v>35.174999999999997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25.824999999999999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-25.824999999999999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35.174999999999997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-35.174999999999997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258.25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258.25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351.75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351.75</v>
      </c>
      <c r="DF81" s="123">
        <f t="shared" si="59"/>
        <v>61</v>
      </c>
      <c r="DG81" s="123">
        <f t="shared" si="60"/>
        <v>-25.824999999999999</v>
      </c>
      <c r="DH81" s="123">
        <f t="shared" si="61"/>
        <v>0</v>
      </c>
      <c r="DI81" s="123">
        <f t="shared" si="62"/>
        <v>0</v>
      </c>
      <c r="DJ81" s="123">
        <f t="shared" si="63"/>
        <v>-35.174999999999997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-23.285</v>
      </c>
      <c r="D82" s="124">
        <v>0</v>
      </c>
      <c r="E82" s="124">
        <v>0</v>
      </c>
      <c r="F82" s="124">
        <v>-31.715</v>
      </c>
      <c r="G82" s="124">
        <v>-55</v>
      </c>
      <c r="H82" s="118"/>
      <c r="I82" s="33">
        <v>80</v>
      </c>
      <c r="J82" s="124">
        <v>23.285</v>
      </c>
      <c r="K82" s="124">
        <v>0</v>
      </c>
      <c r="L82" s="124">
        <v>0</v>
      </c>
      <c r="M82" s="124">
        <v>0</v>
      </c>
      <c r="N82" s="124">
        <v>23.285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31.715</v>
      </c>
      <c r="AF82" s="124">
        <v>0</v>
      </c>
      <c r="AG82" s="124">
        <v>0</v>
      </c>
      <c r="AH82" s="124">
        <v>0</v>
      </c>
      <c r="AI82" s="124">
        <v>31.715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23.285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-23.285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31.715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-31.715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232.85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232.85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317.14999999999998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317.14999999999998</v>
      </c>
      <c r="DF82" s="123">
        <f t="shared" si="59"/>
        <v>55</v>
      </c>
      <c r="DG82" s="123">
        <f t="shared" si="60"/>
        <v>-23.285</v>
      </c>
      <c r="DH82" s="123">
        <f t="shared" si="61"/>
        <v>0</v>
      </c>
      <c r="DI82" s="123">
        <f t="shared" si="62"/>
        <v>0</v>
      </c>
      <c r="DJ82" s="123">
        <f t="shared" si="63"/>
        <v>-31.715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-18.204999999999998</v>
      </c>
      <c r="D83" s="124">
        <v>0</v>
      </c>
      <c r="E83" s="124">
        <v>0</v>
      </c>
      <c r="F83" s="124">
        <v>-24.795000000000002</v>
      </c>
      <c r="G83" s="124">
        <v>-43</v>
      </c>
      <c r="H83" s="118"/>
      <c r="I83" s="33">
        <v>81</v>
      </c>
      <c r="J83" s="124">
        <v>18.204999999999998</v>
      </c>
      <c r="K83" s="124">
        <v>0</v>
      </c>
      <c r="L83" s="124">
        <v>0</v>
      </c>
      <c r="M83" s="124">
        <v>0</v>
      </c>
      <c r="N83" s="124">
        <v>18.204999999999998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24.795000000000002</v>
      </c>
      <c r="AF83" s="124">
        <v>0</v>
      </c>
      <c r="AG83" s="124">
        <v>0</v>
      </c>
      <c r="AH83" s="124">
        <v>0</v>
      </c>
      <c r="AI83" s="124">
        <v>24.795000000000002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18.204999999999998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-18.204999999999998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24.795000000000002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-24.795000000000002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182.04999999999998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182.04999999999998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247.95000000000002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247.95000000000002</v>
      </c>
      <c r="DF83" s="123">
        <f t="shared" si="59"/>
        <v>43</v>
      </c>
      <c r="DG83" s="123">
        <f t="shared" si="60"/>
        <v>-18.204999999999998</v>
      </c>
      <c r="DH83" s="123">
        <f t="shared" si="61"/>
        <v>0</v>
      </c>
      <c r="DI83" s="123">
        <f t="shared" si="62"/>
        <v>0</v>
      </c>
      <c r="DJ83" s="123">
        <f t="shared" si="63"/>
        <v>-24.795000000000002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-7.6210000000000004</v>
      </c>
      <c r="D84" s="124">
        <v>0</v>
      </c>
      <c r="E84" s="124">
        <v>0</v>
      </c>
      <c r="F84" s="124">
        <v>-10.379</v>
      </c>
      <c r="G84" s="124">
        <v>-18</v>
      </c>
      <c r="H84" s="118"/>
      <c r="I84" s="33">
        <v>82</v>
      </c>
      <c r="J84" s="124">
        <v>7.6210000000000004</v>
      </c>
      <c r="K84" s="124">
        <v>0</v>
      </c>
      <c r="L84" s="124">
        <v>0</v>
      </c>
      <c r="M84" s="124">
        <v>0</v>
      </c>
      <c r="N84" s="124">
        <v>7.6210000000000004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10.379</v>
      </c>
      <c r="AF84" s="124">
        <v>0</v>
      </c>
      <c r="AG84" s="124">
        <v>0</v>
      </c>
      <c r="AH84" s="124">
        <v>0</v>
      </c>
      <c r="AI84" s="124">
        <v>10.379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7.6210000000000004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-7.6210000000000004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10.379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-10.379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76.210000000000008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76.210000000000008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103.78999999999999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103.78999999999999</v>
      </c>
      <c r="DF84" s="123">
        <f t="shared" si="59"/>
        <v>18</v>
      </c>
      <c r="DG84" s="123">
        <f t="shared" si="60"/>
        <v>-7.6210000000000004</v>
      </c>
      <c r="DH84" s="123">
        <f t="shared" si="61"/>
        <v>0</v>
      </c>
      <c r="DI84" s="123">
        <f t="shared" si="62"/>
        <v>0</v>
      </c>
      <c r="DJ84" s="123">
        <f t="shared" si="63"/>
        <v>-10.379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0.28581200000000001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-0.28581200000000001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0.39171399999999984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-0.39171399999999984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0.28581200000000001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0.28581200000000001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0.39171400000000001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0.39171400000000001</v>
      </c>
      <c r="DE99" s="128"/>
      <c r="DF99" s="123">
        <f t="shared" si="59"/>
        <v>0.67752599999999985</v>
      </c>
      <c r="DG99" s="123">
        <f t="shared" si="60"/>
        <v>-0.28581200000000001</v>
      </c>
      <c r="DH99" s="123">
        <f t="shared" si="61"/>
        <v>0</v>
      </c>
      <c r="DI99" s="123">
        <f t="shared" si="62"/>
        <v>0</v>
      </c>
      <c r="DJ99" s="123">
        <f t="shared" si="63"/>
        <v>-0.39171399999999984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44572</v>
      </c>
      <c r="B1" s="206" t="s">
        <v>220</v>
      </c>
      <c r="C1" s="206"/>
      <c r="D1" s="21"/>
      <c r="E1" s="21"/>
      <c r="F1" s="21"/>
      <c r="G1" s="21"/>
      <c r="H1" s="21"/>
      <c r="I1" s="21"/>
      <c r="J1" s="200" t="s">
        <v>308</v>
      </c>
      <c r="K1" s="201"/>
      <c r="L1" s="201"/>
      <c r="M1" s="201"/>
      <c r="N1" s="201"/>
      <c r="O1" s="202"/>
      <c r="P1" s="200" t="s">
        <v>307</v>
      </c>
      <c r="Q1" s="203" t="s">
        <v>142</v>
      </c>
      <c r="S1" s="204" t="s">
        <v>309</v>
      </c>
      <c r="T1" s="204"/>
      <c r="U1" s="204"/>
      <c r="V1" s="204"/>
      <c r="W1" s="204"/>
      <c r="Y1" s="207" t="s">
        <v>396</v>
      </c>
      <c r="Z1" s="207"/>
      <c r="AA1" s="20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0"/>
      <c r="Q2" s="20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44572</v>
      </c>
      <c r="B1" s="206" t="s">
        <v>202</v>
      </c>
      <c r="C1" s="206"/>
      <c r="D1" s="208" t="s">
        <v>314</v>
      </c>
      <c r="E1" s="208"/>
      <c r="F1" s="208"/>
      <c r="G1" s="208"/>
      <c r="H1" s="208"/>
      <c r="I1" s="209"/>
      <c r="J1" s="200" t="s">
        <v>308</v>
      </c>
      <c r="K1" s="201"/>
      <c r="L1" s="201"/>
      <c r="M1" s="201"/>
      <c r="N1" s="201"/>
      <c r="O1" s="202"/>
      <c r="P1" s="200"/>
      <c r="Q1" s="203" t="s">
        <v>142</v>
      </c>
      <c r="S1" s="204" t="s">
        <v>309</v>
      </c>
      <c r="T1" s="204"/>
      <c r="U1" s="204"/>
      <c r="V1" s="204"/>
      <c r="W1" s="20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0"/>
      <c r="Q2" s="20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0" t="s">
        <v>229</v>
      </c>
      <c r="B1" s="210"/>
      <c r="C1" s="210"/>
      <c r="D1" s="210"/>
      <c r="E1" s="109"/>
      <c r="F1" s="109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44572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-248</v>
      </c>
      <c r="P3" s="95">
        <v>-133</v>
      </c>
      <c r="Q3" s="95">
        <v>0</v>
      </c>
      <c r="R3" s="95">
        <v>0</v>
      </c>
      <c r="S3" s="114">
        <v>0</v>
      </c>
      <c r="U3" s="115">
        <v>-381</v>
      </c>
      <c r="V3" s="116">
        <v>0</v>
      </c>
      <c r="W3">
        <v>0</v>
      </c>
      <c r="X3">
        <v>-248</v>
      </c>
      <c r="Y3">
        <v>0</v>
      </c>
      <c r="Z3">
        <v>0</v>
      </c>
      <c r="AA3">
        <v>-133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-263</v>
      </c>
      <c r="P4" s="88">
        <v>-149</v>
      </c>
      <c r="Q4" s="88">
        <v>0</v>
      </c>
      <c r="R4" s="88">
        <v>0</v>
      </c>
      <c r="S4" s="116">
        <v>0</v>
      </c>
      <c r="U4" s="115">
        <v>-412</v>
      </c>
      <c r="V4" s="116">
        <v>0</v>
      </c>
      <c r="W4">
        <v>0</v>
      </c>
      <c r="X4">
        <v>-263</v>
      </c>
      <c r="Y4">
        <v>0</v>
      </c>
      <c r="Z4">
        <v>0</v>
      </c>
      <c r="AA4">
        <v>-149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-278</v>
      </c>
      <c r="P5" s="88">
        <v>-165</v>
      </c>
      <c r="Q5" s="88">
        <v>0</v>
      </c>
      <c r="R5" s="88">
        <v>0</v>
      </c>
      <c r="S5" s="116">
        <v>0</v>
      </c>
      <c r="U5" s="115">
        <v>-443</v>
      </c>
      <c r="V5" s="116">
        <v>0</v>
      </c>
      <c r="W5">
        <v>0</v>
      </c>
      <c r="X5">
        <v>-278</v>
      </c>
      <c r="Y5">
        <v>0</v>
      </c>
      <c r="Z5">
        <v>0</v>
      </c>
      <c r="AA5">
        <v>-165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-39</v>
      </c>
      <c r="O6" s="88">
        <v>-283</v>
      </c>
      <c r="P6" s="88">
        <v>-158</v>
      </c>
      <c r="Q6" s="88">
        <v>-25</v>
      </c>
      <c r="R6" s="88">
        <v>0</v>
      </c>
      <c r="S6" s="116">
        <v>0</v>
      </c>
      <c r="U6" s="115">
        <v>-505</v>
      </c>
      <c r="V6" s="116">
        <v>0</v>
      </c>
      <c r="W6">
        <v>-39</v>
      </c>
      <c r="X6">
        <v>-283</v>
      </c>
      <c r="Y6">
        <v>-25</v>
      </c>
      <c r="Z6">
        <v>0</v>
      </c>
      <c r="AA6">
        <v>-158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-58</v>
      </c>
      <c r="O7" s="88">
        <v>-293</v>
      </c>
      <c r="P7" s="88">
        <v>-176</v>
      </c>
      <c r="Q7" s="88">
        <v>0</v>
      </c>
      <c r="R7" s="88">
        <v>0</v>
      </c>
      <c r="S7" s="116">
        <v>0</v>
      </c>
      <c r="U7" s="115">
        <v>-527</v>
      </c>
      <c r="V7" s="116">
        <v>0</v>
      </c>
      <c r="W7">
        <v>-58</v>
      </c>
      <c r="X7">
        <v>-293</v>
      </c>
      <c r="Y7">
        <v>0</v>
      </c>
      <c r="Z7">
        <v>0</v>
      </c>
      <c r="AA7">
        <v>-176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19.13</v>
      </c>
      <c r="L8" s="88">
        <v>0</v>
      </c>
      <c r="M8" s="116">
        <v>0</v>
      </c>
      <c r="N8" s="115">
        <v>-73</v>
      </c>
      <c r="O8" s="88">
        <v>-308</v>
      </c>
      <c r="P8" s="88">
        <v>-191</v>
      </c>
      <c r="Q8" s="88">
        <v>0</v>
      </c>
      <c r="R8" s="88">
        <v>0</v>
      </c>
      <c r="S8" s="116">
        <v>0</v>
      </c>
      <c r="U8" s="115">
        <v>-572</v>
      </c>
      <c r="V8" s="116">
        <v>19.13</v>
      </c>
      <c r="W8">
        <v>-73</v>
      </c>
      <c r="X8">
        <v>-308</v>
      </c>
      <c r="Y8">
        <v>19.13</v>
      </c>
      <c r="Z8">
        <v>0</v>
      </c>
      <c r="AA8">
        <v>-191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-92</v>
      </c>
      <c r="O9" s="88">
        <v>-313</v>
      </c>
      <c r="P9" s="88">
        <v>-197</v>
      </c>
      <c r="Q9" s="88">
        <v>0</v>
      </c>
      <c r="R9" s="88">
        <v>0</v>
      </c>
      <c r="S9" s="116">
        <v>0</v>
      </c>
      <c r="U9" s="115">
        <v>-602</v>
      </c>
      <c r="V9" s="116">
        <v>0</v>
      </c>
      <c r="W9">
        <v>-92</v>
      </c>
      <c r="X9">
        <v>-313</v>
      </c>
      <c r="Y9">
        <v>0</v>
      </c>
      <c r="Z9">
        <v>0</v>
      </c>
      <c r="AA9">
        <v>-197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0.19</v>
      </c>
      <c r="N10" s="115">
        <v>-101</v>
      </c>
      <c r="O10" s="88">
        <v>-262</v>
      </c>
      <c r="P10" s="88">
        <v>-200</v>
      </c>
      <c r="Q10" s="88">
        <v>0</v>
      </c>
      <c r="R10" s="88">
        <v>0</v>
      </c>
      <c r="S10" s="116">
        <v>0</v>
      </c>
      <c r="U10" s="115">
        <v>-563</v>
      </c>
      <c r="V10" s="116">
        <v>0.19</v>
      </c>
      <c r="W10">
        <v>-101</v>
      </c>
      <c r="X10">
        <v>-262</v>
      </c>
      <c r="Y10">
        <v>0</v>
      </c>
      <c r="Z10">
        <v>0.19</v>
      </c>
      <c r="AA10">
        <v>-200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1.82</v>
      </c>
      <c r="N11" s="115">
        <v>-131</v>
      </c>
      <c r="O11" s="88">
        <v>-277</v>
      </c>
      <c r="P11" s="88">
        <v>-220</v>
      </c>
      <c r="Q11" s="88">
        <v>-25</v>
      </c>
      <c r="R11" s="88">
        <v>0</v>
      </c>
      <c r="S11" s="116">
        <v>0</v>
      </c>
      <c r="U11" s="115">
        <v>-653</v>
      </c>
      <c r="V11" s="116">
        <v>1.82</v>
      </c>
      <c r="W11">
        <v>-131</v>
      </c>
      <c r="X11">
        <v>-277</v>
      </c>
      <c r="Y11">
        <v>-25</v>
      </c>
      <c r="Z11">
        <v>1.82</v>
      </c>
      <c r="AA11">
        <v>-220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-137</v>
      </c>
      <c r="O12" s="88">
        <v>-282</v>
      </c>
      <c r="P12" s="88">
        <v>-220</v>
      </c>
      <c r="Q12" s="88">
        <v>0</v>
      </c>
      <c r="R12" s="88">
        <v>0</v>
      </c>
      <c r="S12" s="116">
        <v>0</v>
      </c>
      <c r="U12" s="115">
        <v>-639</v>
      </c>
      <c r="V12" s="116">
        <v>0</v>
      </c>
      <c r="W12">
        <v>-137</v>
      </c>
      <c r="X12">
        <v>-282</v>
      </c>
      <c r="Y12">
        <v>0</v>
      </c>
      <c r="Z12">
        <v>0</v>
      </c>
      <c r="AA12">
        <v>-220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19.13</v>
      </c>
      <c r="L13" s="88">
        <v>0</v>
      </c>
      <c r="M13" s="116">
        <v>0</v>
      </c>
      <c r="N13" s="115">
        <v>-126</v>
      </c>
      <c r="O13" s="88">
        <v>-287</v>
      </c>
      <c r="P13" s="88">
        <v>-227</v>
      </c>
      <c r="Q13" s="88">
        <v>0</v>
      </c>
      <c r="R13" s="88">
        <v>0</v>
      </c>
      <c r="S13" s="116">
        <v>0</v>
      </c>
      <c r="U13" s="115">
        <v>-640</v>
      </c>
      <c r="V13" s="116">
        <v>19.13</v>
      </c>
      <c r="W13">
        <v>-126</v>
      </c>
      <c r="X13">
        <v>-287</v>
      </c>
      <c r="Y13">
        <v>19.13</v>
      </c>
      <c r="Z13">
        <v>0</v>
      </c>
      <c r="AA13">
        <v>-227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0.96</v>
      </c>
      <c r="N14" s="115">
        <v>-130</v>
      </c>
      <c r="O14" s="88">
        <v>-277</v>
      </c>
      <c r="P14" s="88">
        <v>-222</v>
      </c>
      <c r="Q14" s="88">
        <v>0</v>
      </c>
      <c r="R14" s="88">
        <v>0</v>
      </c>
      <c r="S14" s="116">
        <v>0</v>
      </c>
      <c r="U14" s="115">
        <v>-629</v>
      </c>
      <c r="V14" s="116">
        <v>0.96</v>
      </c>
      <c r="W14">
        <v>-130</v>
      </c>
      <c r="X14">
        <v>-277</v>
      </c>
      <c r="Y14">
        <v>0</v>
      </c>
      <c r="Z14">
        <v>0.96</v>
      </c>
      <c r="AA14">
        <v>-222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-141</v>
      </c>
      <c r="O15" s="88">
        <v>-287</v>
      </c>
      <c r="P15" s="88">
        <v>-235</v>
      </c>
      <c r="Q15" s="88">
        <v>0</v>
      </c>
      <c r="R15" s="88">
        <v>0</v>
      </c>
      <c r="S15" s="116">
        <v>0</v>
      </c>
      <c r="U15" s="115">
        <v>-663</v>
      </c>
      <c r="V15" s="116">
        <v>0</v>
      </c>
      <c r="W15">
        <v>-141</v>
      </c>
      <c r="X15">
        <v>-287</v>
      </c>
      <c r="Y15">
        <v>0</v>
      </c>
      <c r="Z15">
        <v>0</v>
      </c>
      <c r="AA15">
        <v>-235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-143</v>
      </c>
      <c r="O16" s="88">
        <v>-287</v>
      </c>
      <c r="P16" s="88">
        <v>-234</v>
      </c>
      <c r="Q16" s="88">
        <v>-25</v>
      </c>
      <c r="R16" s="88">
        <v>0</v>
      </c>
      <c r="S16" s="116">
        <v>0</v>
      </c>
      <c r="U16" s="115">
        <v>-689</v>
      </c>
      <c r="V16" s="116">
        <v>0</v>
      </c>
      <c r="W16">
        <v>-143</v>
      </c>
      <c r="X16">
        <v>-287</v>
      </c>
      <c r="Y16">
        <v>-25</v>
      </c>
      <c r="Z16">
        <v>0</v>
      </c>
      <c r="AA16">
        <v>-234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-144</v>
      </c>
      <c r="O17" s="88">
        <v>-287</v>
      </c>
      <c r="P17" s="88">
        <v>-231</v>
      </c>
      <c r="Q17" s="88">
        <v>0</v>
      </c>
      <c r="R17" s="88">
        <v>0</v>
      </c>
      <c r="S17" s="116">
        <v>0</v>
      </c>
      <c r="U17" s="115">
        <v>-662</v>
      </c>
      <c r="V17" s="116">
        <v>0</v>
      </c>
      <c r="W17">
        <v>-144</v>
      </c>
      <c r="X17">
        <v>-287</v>
      </c>
      <c r="Y17">
        <v>0</v>
      </c>
      <c r="Z17">
        <v>0</v>
      </c>
      <c r="AA17">
        <v>-231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18.18</v>
      </c>
      <c r="L18" s="88">
        <v>0</v>
      </c>
      <c r="M18" s="116">
        <v>0</v>
      </c>
      <c r="N18" s="115">
        <v>-139</v>
      </c>
      <c r="O18" s="88">
        <v>-287</v>
      </c>
      <c r="P18" s="88">
        <v>-232</v>
      </c>
      <c r="Q18" s="88">
        <v>0</v>
      </c>
      <c r="R18" s="88">
        <v>0</v>
      </c>
      <c r="S18" s="116">
        <v>0</v>
      </c>
      <c r="U18" s="115">
        <v>-658</v>
      </c>
      <c r="V18" s="116">
        <v>18.18</v>
      </c>
      <c r="W18">
        <v>-139</v>
      </c>
      <c r="X18">
        <v>-287</v>
      </c>
      <c r="Y18">
        <v>18.18</v>
      </c>
      <c r="Z18">
        <v>0</v>
      </c>
      <c r="AA18">
        <v>-232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-141</v>
      </c>
      <c r="O19" s="88">
        <v>-287</v>
      </c>
      <c r="P19" s="88">
        <v>-228</v>
      </c>
      <c r="Q19" s="88">
        <v>0</v>
      </c>
      <c r="R19" s="88">
        <v>0</v>
      </c>
      <c r="S19" s="116">
        <v>0</v>
      </c>
      <c r="U19" s="115">
        <v>-656</v>
      </c>
      <c r="V19" s="116">
        <v>0</v>
      </c>
      <c r="W19">
        <v>-141</v>
      </c>
      <c r="X19">
        <v>-287</v>
      </c>
      <c r="Y19">
        <v>0</v>
      </c>
      <c r="Z19">
        <v>0</v>
      </c>
      <c r="AA19">
        <v>-228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-130</v>
      </c>
      <c r="O20" s="88">
        <v>-338</v>
      </c>
      <c r="P20" s="88">
        <v>-219</v>
      </c>
      <c r="Q20" s="88">
        <v>-30</v>
      </c>
      <c r="R20" s="88">
        <v>0</v>
      </c>
      <c r="S20" s="116">
        <v>0</v>
      </c>
      <c r="U20" s="115">
        <v>-717</v>
      </c>
      <c r="V20" s="116">
        <v>0</v>
      </c>
      <c r="W20">
        <v>-130</v>
      </c>
      <c r="X20">
        <v>-338</v>
      </c>
      <c r="Y20">
        <v>-30</v>
      </c>
      <c r="Z20">
        <v>0</v>
      </c>
      <c r="AA20">
        <v>-219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-97</v>
      </c>
      <c r="O21" s="88">
        <v>-328</v>
      </c>
      <c r="P21" s="88">
        <v>-213</v>
      </c>
      <c r="Q21" s="88">
        <v>0</v>
      </c>
      <c r="R21" s="88">
        <v>0</v>
      </c>
      <c r="S21" s="116">
        <v>0</v>
      </c>
      <c r="U21" s="115">
        <v>-638</v>
      </c>
      <c r="V21" s="116">
        <v>0</v>
      </c>
      <c r="W21">
        <v>-97</v>
      </c>
      <c r="X21">
        <v>-328</v>
      </c>
      <c r="Y21">
        <v>0</v>
      </c>
      <c r="Z21">
        <v>0</v>
      </c>
      <c r="AA21">
        <v>-213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-71</v>
      </c>
      <c r="O22" s="88">
        <v>-318</v>
      </c>
      <c r="P22" s="88">
        <v>-201</v>
      </c>
      <c r="Q22" s="88">
        <v>0</v>
      </c>
      <c r="R22" s="88">
        <v>0</v>
      </c>
      <c r="S22" s="116">
        <v>0</v>
      </c>
      <c r="U22" s="115">
        <v>-590</v>
      </c>
      <c r="V22" s="116">
        <v>0</v>
      </c>
      <c r="W22">
        <v>-71</v>
      </c>
      <c r="X22">
        <v>-318</v>
      </c>
      <c r="Y22">
        <v>0</v>
      </c>
      <c r="Z22">
        <v>0</v>
      </c>
      <c r="AA22">
        <v>-201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19.13</v>
      </c>
      <c r="L23" s="88">
        <v>0</v>
      </c>
      <c r="M23" s="116">
        <v>0.19</v>
      </c>
      <c r="N23" s="115">
        <v>-22</v>
      </c>
      <c r="O23" s="88">
        <v>-303</v>
      </c>
      <c r="P23" s="88">
        <v>-183</v>
      </c>
      <c r="Q23" s="88">
        <v>0</v>
      </c>
      <c r="R23" s="88">
        <v>0</v>
      </c>
      <c r="S23" s="116">
        <v>0</v>
      </c>
      <c r="U23" s="115">
        <v>-508</v>
      </c>
      <c r="V23" s="116">
        <v>19.32</v>
      </c>
      <c r="W23">
        <v>-22</v>
      </c>
      <c r="X23">
        <v>-303</v>
      </c>
      <c r="Y23">
        <v>19.13</v>
      </c>
      <c r="Z23">
        <v>0.19</v>
      </c>
      <c r="AA23">
        <v>-183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1.05</v>
      </c>
      <c r="N24" s="115">
        <v>0</v>
      </c>
      <c r="O24" s="88">
        <v>-288</v>
      </c>
      <c r="P24" s="88">
        <v>-157</v>
      </c>
      <c r="Q24" s="88">
        <v>0</v>
      </c>
      <c r="R24" s="88">
        <v>0</v>
      </c>
      <c r="S24" s="116">
        <v>0</v>
      </c>
      <c r="U24" s="115">
        <v>-445</v>
      </c>
      <c r="V24" s="116">
        <v>1.05</v>
      </c>
      <c r="W24">
        <v>0</v>
      </c>
      <c r="X24">
        <v>-288</v>
      </c>
      <c r="Y24">
        <v>0</v>
      </c>
      <c r="Z24">
        <v>1.05</v>
      </c>
      <c r="AA24">
        <v>-157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2.4900000000000002</v>
      </c>
      <c r="N25" s="115">
        <v>0</v>
      </c>
      <c r="O25" s="88">
        <v>-263</v>
      </c>
      <c r="P25" s="88">
        <v>-132</v>
      </c>
      <c r="Q25" s="88">
        <v>-30</v>
      </c>
      <c r="R25" s="88">
        <v>0</v>
      </c>
      <c r="S25" s="116">
        <v>0</v>
      </c>
      <c r="U25" s="115">
        <v>-425</v>
      </c>
      <c r="V25" s="116">
        <v>2.4900000000000002</v>
      </c>
      <c r="W25">
        <v>0</v>
      </c>
      <c r="X25">
        <v>-263</v>
      </c>
      <c r="Y25">
        <v>-30</v>
      </c>
      <c r="Z25">
        <v>2.4900000000000002</v>
      </c>
      <c r="AA25">
        <v>-132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-238</v>
      </c>
      <c r="P26" s="88">
        <v>-102</v>
      </c>
      <c r="Q26" s="88">
        <v>0</v>
      </c>
      <c r="R26" s="88">
        <v>0</v>
      </c>
      <c r="S26" s="116">
        <v>0</v>
      </c>
      <c r="U26" s="115">
        <v>-340</v>
      </c>
      <c r="V26" s="116">
        <v>0</v>
      </c>
      <c r="W26">
        <v>0</v>
      </c>
      <c r="X26">
        <v>-238</v>
      </c>
      <c r="Y26">
        <v>0</v>
      </c>
      <c r="Z26">
        <v>0</v>
      </c>
      <c r="AA26">
        <v>-102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9.57</v>
      </c>
      <c r="L27" s="88">
        <v>0</v>
      </c>
      <c r="M27" s="116">
        <v>0</v>
      </c>
      <c r="N27" s="115">
        <v>0</v>
      </c>
      <c r="O27" s="88">
        <v>-208</v>
      </c>
      <c r="P27" s="88">
        <v>-151</v>
      </c>
      <c r="Q27" s="88">
        <v>0</v>
      </c>
      <c r="R27" s="88">
        <v>0</v>
      </c>
      <c r="S27" s="116">
        <v>0</v>
      </c>
      <c r="U27" s="115">
        <v>-359</v>
      </c>
      <c r="V27" s="116">
        <v>9.57</v>
      </c>
      <c r="W27">
        <v>0</v>
      </c>
      <c r="X27">
        <v>-208</v>
      </c>
      <c r="Y27">
        <v>9.57</v>
      </c>
      <c r="Z27">
        <v>0</v>
      </c>
      <c r="AA27">
        <v>-151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2.68</v>
      </c>
      <c r="N28" s="115">
        <v>0</v>
      </c>
      <c r="O28" s="88">
        <v>-209</v>
      </c>
      <c r="P28" s="88">
        <v>-288</v>
      </c>
      <c r="Q28" s="88">
        <v>0</v>
      </c>
      <c r="R28" s="88">
        <v>0</v>
      </c>
      <c r="S28" s="116">
        <v>0</v>
      </c>
      <c r="U28" s="115">
        <v>-497</v>
      </c>
      <c r="V28" s="116">
        <v>2.68</v>
      </c>
      <c r="W28">
        <v>0</v>
      </c>
      <c r="X28">
        <v>-209</v>
      </c>
      <c r="Y28">
        <v>0</v>
      </c>
      <c r="Z28">
        <v>2.68</v>
      </c>
      <c r="AA28">
        <v>-288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33.479999999999997</v>
      </c>
      <c r="L29" s="88">
        <v>0</v>
      </c>
      <c r="M29" s="116">
        <v>0.77</v>
      </c>
      <c r="N29" s="115">
        <v>0</v>
      </c>
      <c r="O29" s="88">
        <v>-229</v>
      </c>
      <c r="P29" s="88">
        <v>-246</v>
      </c>
      <c r="Q29" s="88">
        <v>0</v>
      </c>
      <c r="R29" s="88">
        <v>0</v>
      </c>
      <c r="S29" s="116">
        <v>0</v>
      </c>
      <c r="U29" s="115">
        <v>-475</v>
      </c>
      <c r="V29" s="116">
        <v>34.25</v>
      </c>
      <c r="W29">
        <v>0</v>
      </c>
      <c r="X29">
        <v>-229</v>
      </c>
      <c r="Y29">
        <v>33.479999999999997</v>
      </c>
      <c r="Z29">
        <v>0.77</v>
      </c>
      <c r="AA29">
        <v>-246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0.1</v>
      </c>
      <c r="N30" s="115">
        <v>0</v>
      </c>
      <c r="O30" s="88">
        <v>-184</v>
      </c>
      <c r="P30" s="88">
        <v>-185</v>
      </c>
      <c r="Q30" s="88">
        <v>-10</v>
      </c>
      <c r="R30" s="88">
        <v>0</v>
      </c>
      <c r="S30" s="116">
        <v>0</v>
      </c>
      <c r="U30" s="115">
        <v>-379</v>
      </c>
      <c r="V30" s="116">
        <v>0.1</v>
      </c>
      <c r="W30">
        <v>0</v>
      </c>
      <c r="X30">
        <v>-184</v>
      </c>
      <c r="Y30">
        <v>-10</v>
      </c>
      <c r="Z30">
        <v>0.1</v>
      </c>
      <c r="AA30">
        <v>-185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1.05</v>
      </c>
      <c r="N31" s="115">
        <v>0</v>
      </c>
      <c r="O31" s="88">
        <v>-220</v>
      </c>
      <c r="P31" s="88">
        <v>-116</v>
      </c>
      <c r="Q31" s="88">
        <v>-5</v>
      </c>
      <c r="R31" s="88">
        <v>0</v>
      </c>
      <c r="S31" s="116">
        <v>0</v>
      </c>
      <c r="U31" s="115">
        <v>-341</v>
      </c>
      <c r="V31" s="116">
        <v>1.05</v>
      </c>
      <c r="W31">
        <v>0</v>
      </c>
      <c r="X31">
        <v>-220</v>
      </c>
      <c r="Y31">
        <v>-5</v>
      </c>
      <c r="Z31">
        <v>1.05</v>
      </c>
      <c r="AA31">
        <v>-116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43.04</v>
      </c>
      <c r="L32" s="88">
        <v>0</v>
      </c>
      <c r="M32" s="116">
        <v>3.83</v>
      </c>
      <c r="N32" s="115">
        <v>0</v>
      </c>
      <c r="O32" s="88">
        <v>-125</v>
      </c>
      <c r="P32" s="88">
        <v>-177</v>
      </c>
      <c r="Q32" s="88">
        <v>0</v>
      </c>
      <c r="R32" s="88">
        <v>0</v>
      </c>
      <c r="S32" s="116">
        <v>0</v>
      </c>
      <c r="U32" s="115">
        <v>-302</v>
      </c>
      <c r="V32" s="116">
        <v>46.87</v>
      </c>
      <c r="W32">
        <v>0</v>
      </c>
      <c r="X32">
        <v>-125</v>
      </c>
      <c r="Y32">
        <v>43.04</v>
      </c>
      <c r="Z32">
        <v>3.83</v>
      </c>
      <c r="AA32">
        <v>-177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0.96</v>
      </c>
      <c r="N33" s="115">
        <v>0</v>
      </c>
      <c r="O33" s="88">
        <v>-40</v>
      </c>
      <c r="P33" s="88">
        <v>-93</v>
      </c>
      <c r="Q33" s="88">
        <v>0</v>
      </c>
      <c r="R33" s="88">
        <v>0</v>
      </c>
      <c r="S33" s="116">
        <v>0</v>
      </c>
      <c r="U33" s="115">
        <v>-133</v>
      </c>
      <c r="V33" s="116">
        <v>0.96</v>
      </c>
      <c r="W33">
        <v>0</v>
      </c>
      <c r="X33">
        <v>-40</v>
      </c>
      <c r="Y33">
        <v>0</v>
      </c>
      <c r="Z33">
        <v>0.96</v>
      </c>
      <c r="AA33">
        <v>-93</v>
      </c>
    </row>
    <row r="34" spans="7:27">
      <c r="G34" t="s">
        <v>76</v>
      </c>
      <c r="H34" s="115">
        <v>35.4</v>
      </c>
      <c r="I34" s="88">
        <v>0</v>
      </c>
      <c r="J34" s="88">
        <v>0</v>
      </c>
      <c r="K34" s="88">
        <v>0</v>
      </c>
      <c r="L34" s="88">
        <v>0</v>
      </c>
      <c r="M34" s="116">
        <v>0.86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36.26</v>
      </c>
      <c r="W34">
        <v>35.4</v>
      </c>
      <c r="X34">
        <v>0</v>
      </c>
      <c r="Y34">
        <v>0</v>
      </c>
      <c r="Z34">
        <v>0.86</v>
      </c>
      <c r="AA34">
        <v>0</v>
      </c>
    </row>
    <row r="35" spans="7:27">
      <c r="G35" t="s">
        <v>77</v>
      </c>
      <c r="H35" s="115">
        <v>90.87</v>
      </c>
      <c r="I35" s="88">
        <v>0</v>
      </c>
      <c r="J35" s="88">
        <v>0</v>
      </c>
      <c r="K35" s="88">
        <v>0</v>
      </c>
      <c r="L35" s="88">
        <v>0</v>
      </c>
      <c r="M35" s="116">
        <v>0.1</v>
      </c>
      <c r="N35" s="115">
        <v>0</v>
      </c>
      <c r="O35" s="88">
        <v>0</v>
      </c>
      <c r="P35" s="88">
        <v>0</v>
      </c>
      <c r="Q35" s="88">
        <v>-40</v>
      </c>
      <c r="R35" s="88">
        <v>0</v>
      </c>
      <c r="S35" s="116">
        <v>0</v>
      </c>
      <c r="U35" s="115">
        <v>-40</v>
      </c>
      <c r="V35" s="116">
        <v>90.97</v>
      </c>
      <c r="W35">
        <v>90.87</v>
      </c>
      <c r="X35">
        <v>0</v>
      </c>
      <c r="Y35">
        <v>-40</v>
      </c>
      <c r="Z35">
        <v>0.1</v>
      </c>
      <c r="AA35">
        <v>0</v>
      </c>
    </row>
    <row r="36" spans="7:27">
      <c r="G36" t="s">
        <v>78</v>
      </c>
      <c r="H36" s="115">
        <v>160.71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-30</v>
      </c>
      <c r="R36" s="88">
        <v>0</v>
      </c>
      <c r="S36" s="116">
        <v>0</v>
      </c>
      <c r="U36" s="115">
        <v>-30</v>
      </c>
      <c r="V36" s="116">
        <v>160.71</v>
      </c>
      <c r="W36">
        <v>160.71</v>
      </c>
      <c r="X36">
        <v>0</v>
      </c>
      <c r="Y36">
        <v>-30</v>
      </c>
      <c r="Z36">
        <v>0</v>
      </c>
      <c r="AA36">
        <v>0</v>
      </c>
    </row>
    <row r="37" spans="7:27">
      <c r="G37" t="s">
        <v>79</v>
      </c>
      <c r="H37" s="115">
        <v>300.38</v>
      </c>
      <c r="I37" s="88">
        <v>0</v>
      </c>
      <c r="J37" s="88">
        <v>0</v>
      </c>
      <c r="K37" s="88">
        <v>0</v>
      </c>
      <c r="L37" s="88">
        <v>0</v>
      </c>
      <c r="M37" s="116">
        <v>1.43</v>
      </c>
      <c r="N37" s="115">
        <v>0</v>
      </c>
      <c r="O37" s="88">
        <v>0</v>
      </c>
      <c r="P37" s="88">
        <v>0</v>
      </c>
      <c r="Q37" s="88">
        <v>-30</v>
      </c>
      <c r="R37" s="88">
        <v>0</v>
      </c>
      <c r="S37" s="116">
        <v>0</v>
      </c>
      <c r="U37" s="115">
        <v>-30</v>
      </c>
      <c r="V37" s="116">
        <v>301.81</v>
      </c>
      <c r="W37">
        <v>300.38</v>
      </c>
      <c r="X37">
        <v>0</v>
      </c>
      <c r="Y37">
        <v>-30</v>
      </c>
      <c r="Z37">
        <v>1.43</v>
      </c>
      <c r="AA37">
        <v>0</v>
      </c>
    </row>
    <row r="38" spans="7:27">
      <c r="G38" t="s">
        <v>80</v>
      </c>
      <c r="H38" s="115">
        <v>355.86</v>
      </c>
      <c r="I38" s="88">
        <v>0</v>
      </c>
      <c r="J38" s="88">
        <v>0</v>
      </c>
      <c r="K38" s="88">
        <v>0</v>
      </c>
      <c r="L38" s="88">
        <v>0</v>
      </c>
      <c r="M38" s="116">
        <v>1.24</v>
      </c>
      <c r="N38" s="115">
        <v>0</v>
      </c>
      <c r="O38" s="88">
        <v>0</v>
      </c>
      <c r="P38" s="88">
        <v>0</v>
      </c>
      <c r="Q38" s="88">
        <v>-85</v>
      </c>
      <c r="R38" s="88">
        <v>0</v>
      </c>
      <c r="S38" s="116">
        <v>0</v>
      </c>
      <c r="U38" s="115">
        <v>-85</v>
      </c>
      <c r="V38" s="116">
        <v>357.1</v>
      </c>
      <c r="W38">
        <v>355.86</v>
      </c>
      <c r="X38">
        <v>0</v>
      </c>
      <c r="Y38">
        <v>-85</v>
      </c>
      <c r="Z38">
        <v>1.24</v>
      </c>
      <c r="AA38">
        <v>0</v>
      </c>
    </row>
    <row r="39" spans="7:27">
      <c r="G39" t="s">
        <v>81</v>
      </c>
      <c r="H39" s="115">
        <v>404.64</v>
      </c>
      <c r="I39" s="88">
        <v>0</v>
      </c>
      <c r="J39" s="88">
        <v>0</v>
      </c>
      <c r="K39" s="88">
        <v>0</v>
      </c>
      <c r="L39" s="88">
        <v>0</v>
      </c>
      <c r="M39" s="116">
        <v>2.2000000000000002</v>
      </c>
      <c r="N39" s="115">
        <v>0</v>
      </c>
      <c r="O39" s="88">
        <v>0</v>
      </c>
      <c r="P39" s="88">
        <v>0</v>
      </c>
      <c r="Q39" s="88">
        <v>-20</v>
      </c>
      <c r="R39" s="88">
        <v>0</v>
      </c>
      <c r="S39" s="116">
        <v>0</v>
      </c>
      <c r="U39" s="115">
        <v>-20</v>
      </c>
      <c r="V39" s="116">
        <v>406.84</v>
      </c>
      <c r="W39">
        <v>404.64</v>
      </c>
      <c r="X39">
        <v>0</v>
      </c>
      <c r="Y39">
        <v>-20</v>
      </c>
      <c r="Z39">
        <v>2.2000000000000002</v>
      </c>
      <c r="AA39">
        <v>0</v>
      </c>
    </row>
    <row r="40" spans="7:27">
      <c r="G40" t="s">
        <v>82</v>
      </c>
      <c r="H40" s="115">
        <v>471.22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-20</v>
      </c>
      <c r="R40" s="88">
        <v>0</v>
      </c>
      <c r="S40" s="116">
        <v>0</v>
      </c>
      <c r="U40" s="115">
        <v>-20</v>
      </c>
      <c r="V40" s="116">
        <v>471.22</v>
      </c>
      <c r="W40">
        <v>471.22</v>
      </c>
      <c r="X40">
        <v>0</v>
      </c>
      <c r="Y40">
        <v>-20</v>
      </c>
      <c r="Z40">
        <v>0</v>
      </c>
      <c r="AA40">
        <v>0</v>
      </c>
    </row>
    <row r="41" spans="7:27">
      <c r="G41" t="s">
        <v>83</v>
      </c>
      <c r="H41" s="115">
        <v>489.87</v>
      </c>
      <c r="I41" s="88">
        <v>0</v>
      </c>
      <c r="J41" s="88">
        <v>43.05</v>
      </c>
      <c r="K41" s="88">
        <v>0</v>
      </c>
      <c r="L41" s="88">
        <v>0</v>
      </c>
      <c r="M41" s="116">
        <v>1.63</v>
      </c>
      <c r="N41" s="115">
        <v>0</v>
      </c>
      <c r="O41" s="88">
        <v>0</v>
      </c>
      <c r="P41" s="88">
        <v>0</v>
      </c>
      <c r="Q41" s="88">
        <v>-2</v>
      </c>
      <c r="R41" s="88">
        <v>0</v>
      </c>
      <c r="S41" s="116">
        <v>0</v>
      </c>
      <c r="U41" s="115">
        <v>-2</v>
      </c>
      <c r="V41" s="116">
        <v>534.54999999999995</v>
      </c>
      <c r="W41">
        <v>489.87</v>
      </c>
      <c r="X41">
        <v>0</v>
      </c>
      <c r="Y41">
        <v>-2</v>
      </c>
      <c r="Z41">
        <v>1.63</v>
      </c>
      <c r="AA41">
        <v>43.05</v>
      </c>
    </row>
    <row r="42" spans="7:27">
      <c r="G42" t="s">
        <v>84</v>
      </c>
      <c r="H42" s="115">
        <v>431.53</v>
      </c>
      <c r="I42" s="88">
        <v>0</v>
      </c>
      <c r="J42" s="88">
        <v>61.22</v>
      </c>
      <c r="K42" s="88">
        <v>0</v>
      </c>
      <c r="L42" s="88">
        <v>0</v>
      </c>
      <c r="M42" s="116">
        <v>1.53</v>
      </c>
      <c r="N42" s="115">
        <v>0</v>
      </c>
      <c r="O42" s="88">
        <v>0</v>
      </c>
      <c r="P42" s="88">
        <v>0</v>
      </c>
      <c r="Q42" s="88">
        <v>-2</v>
      </c>
      <c r="R42" s="88">
        <v>0</v>
      </c>
      <c r="S42" s="116">
        <v>0</v>
      </c>
      <c r="U42" s="115">
        <v>-2</v>
      </c>
      <c r="V42" s="116">
        <v>494.28</v>
      </c>
      <c r="W42">
        <v>431.53</v>
      </c>
      <c r="X42">
        <v>0</v>
      </c>
      <c r="Y42">
        <v>-2</v>
      </c>
      <c r="Z42">
        <v>1.53</v>
      </c>
      <c r="AA42">
        <v>61.22</v>
      </c>
    </row>
    <row r="43" spans="7:27">
      <c r="G43" t="s">
        <v>85</v>
      </c>
      <c r="H43" s="115">
        <v>369.24</v>
      </c>
      <c r="I43" s="88">
        <v>0</v>
      </c>
      <c r="J43" s="88">
        <v>66.010000000000005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-45</v>
      </c>
      <c r="R43" s="88">
        <v>0</v>
      </c>
      <c r="S43" s="116">
        <v>0</v>
      </c>
      <c r="U43" s="115">
        <v>-45</v>
      </c>
      <c r="V43" s="116">
        <v>435.25</v>
      </c>
      <c r="W43">
        <v>369.24</v>
      </c>
      <c r="X43">
        <v>0</v>
      </c>
      <c r="Y43">
        <v>-45</v>
      </c>
      <c r="Z43">
        <v>0</v>
      </c>
      <c r="AA43">
        <v>66.010000000000005</v>
      </c>
    </row>
    <row r="44" spans="7:27">
      <c r="G44" t="s">
        <v>86</v>
      </c>
      <c r="H44" s="115">
        <v>326.2</v>
      </c>
      <c r="I44" s="88">
        <v>0</v>
      </c>
      <c r="J44" s="88">
        <v>67.92</v>
      </c>
      <c r="K44" s="88">
        <v>0</v>
      </c>
      <c r="L44" s="88">
        <v>0</v>
      </c>
      <c r="M44" s="116">
        <v>0.86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394.98</v>
      </c>
      <c r="W44">
        <v>326.2</v>
      </c>
      <c r="X44">
        <v>0</v>
      </c>
      <c r="Y44">
        <v>0</v>
      </c>
      <c r="Z44">
        <v>0.86</v>
      </c>
      <c r="AA44">
        <v>67.92</v>
      </c>
    </row>
    <row r="45" spans="7:27">
      <c r="G45" t="s">
        <v>87</v>
      </c>
      <c r="H45" s="115">
        <v>130</v>
      </c>
      <c r="I45" s="88">
        <v>0</v>
      </c>
      <c r="J45" s="88">
        <v>52.61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182.61</v>
      </c>
      <c r="W45">
        <v>130</v>
      </c>
      <c r="X45">
        <v>0</v>
      </c>
      <c r="Y45">
        <v>0</v>
      </c>
      <c r="Z45">
        <v>0</v>
      </c>
      <c r="AA45">
        <v>52.61</v>
      </c>
    </row>
    <row r="46" spans="7:27">
      <c r="G46" t="s">
        <v>88</v>
      </c>
      <c r="H46" s="115">
        <v>90.78</v>
      </c>
      <c r="I46" s="88">
        <v>0</v>
      </c>
      <c r="J46" s="88">
        <v>40.18</v>
      </c>
      <c r="K46" s="88">
        <v>0</v>
      </c>
      <c r="L46" s="88">
        <v>0</v>
      </c>
      <c r="M46" s="116">
        <v>1.34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132.30000000000001</v>
      </c>
      <c r="W46">
        <v>90.78</v>
      </c>
      <c r="X46">
        <v>0</v>
      </c>
      <c r="Y46">
        <v>0</v>
      </c>
      <c r="Z46">
        <v>1.34</v>
      </c>
      <c r="AA46">
        <v>40.18</v>
      </c>
    </row>
    <row r="47" spans="7:27">
      <c r="G47" t="s">
        <v>89</v>
      </c>
      <c r="H47" s="115">
        <v>275.69</v>
      </c>
      <c r="I47" s="88">
        <v>0</v>
      </c>
      <c r="J47" s="88">
        <v>30.61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306.3</v>
      </c>
      <c r="W47">
        <v>275.69</v>
      </c>
      <c r="X47">
        <v>0</v>
      </c>
      <c r="Y47">
        <v>0</v>
      </c>
      <c r="Z47">
        <v>0</v>
      </c>
      <c r="AA47">
        <v>30.61</v>
      </c>
    </row>
    <row r="48" spans="7:27">
      <c r="G48" t="s">
        <v>90</v>
      </c>
      <c r="H48" s="115">
        <v>244.98</v>
      </c>
      <c r="I48" s="88">
        <v>0</v>
      </c>
      <c r="J48" s="88">
        <v>8.61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253.59</v>
      </c>
      <c r="W48">
        <v>244.98</v>
      </c>
      <c r="X48">
        <v>0</v>
      </c>
      <c r="Y48">
        <v>0</v>
      </c>
      <c r="Z48">
        <v>0</v>
      </c>
      <c r="AA48">
        <v>8.61</v>
      </c>
    </row>
    <row r="49" spans="7:27">
      <c r="G49" t="s">
        <v>91</v>
      </c>
      <c r="H49" s="115">
        <v>253.5</v>
      </c>
      <c r="I49" s="88">
        <v>0</v>
      </c>
      <c r="J49" s="88">
        <v>0</v>
      </c>
      <c r="K49" s="88">
        <v>0</v>
      </c>
      <c r="L49" s="88">
        <v>0</v>
      </c>
      <c r="M49" s="116">
        <v>1.82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255.32</v>
      </c>
      <c r="W49">
        <v>253.5</v>
      </c>
      <c r="X49">
        <v>0</v>
      </c>
      <c r="Y49">
        <v>0</v>
      </c>
      <c r="Z49">
        <v>1.82</v>
      </c>
      <c r="AA49">
        <v>0</v>
      </c>
    </row>
    <row r="50" spans="7:27">
      <c r="G50" t="s">
        <v>92</v>
      </c>
      <c r="H50" s="115">
        <v>212.56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212.56</v>
      </c>
      <c r="W50">
        <v>212.56</v>
      </c>
      <c r="X50">
        <v>0</v>
      </c>
      <c r="Y50">
        <v>0</v>
      </c>
      <c r="Z50">
        <v>0</v>
      </c>
      <c r="AA50">
        <v>0</v>
      </c>
    </row>
    <row r="51" spans="7:27">
      <c r="G51" t="s">
        <v>93</v>
      </c>
      <c r="H51" s="115">
        <v>172.19</v>
      </c>
      <c r="I51" s="88">
        <v>0</v>
      </c>
      <c r="J51" s="88">
        <v>0</v>
      </c>
      <c r="K51" s="88">
        <v>0</v>
      </c>
      <c r="L51" s="88">
        <v>0</v>
      </c>
      <c r="M51" s="116">
        <v>0.67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172.86</v>
      </c>
      <c r="W51">
        <v>172.19</v>
      </c>
      <c r="X51">
        <v>0</v>
      </c>
      <c r="Y51">
        <v>0</v>
      </c>
      <c r="Z51">
        <v>0.67</v>
      </c>
      <c r="AA51">
        <v>0</v>
      </c>
    </row>
    <row r="52" spans="7:27">
      <c r="G52" t="s">
        <v>94</v>
      </c>
      <c r="H52" s="115">
        <v>110.97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110.97</v>
      </c>
      <c r="W52">
        <v>110.97</v>
      </c>
      <c r="X52">
        <v>0</v>
      </c>
      <c r="Y52">
        <v>0</v>
      </c>
      <c r="Z52">
        <v>0</v>
      </c>
      <c r="AA52">
        <v>0</v>
      </c>
    </row>
    <row r="53" spans="7:27">
      <c r="G53" t="s">
        <v>95</v>
      </c>
      <c r="H53" s="115">
        <v>67.92</v>
      </c>
      <c r="I53" s="88">
        <v>0</v>
      </c>
      <c r="J53" s="88">
        <v>0</v>
      </c>
      <c r="K53" s="88">
        <v>0</v>
      </c>
      <c r="L53" s="88">
        <v>0</v>
      </c>
      <c r="M53" s="116">
        <v>1.43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69.349999999999994</v>
      </c>
      <c r="W53">
        <v>67.92</v>
      </c>
      <c r="X53">
        <v>0</v>
      </c>
      <c r="Y53">
        <v>0</v>
      </c>
      <c r="Z53">
        <v>1.43</v>
      </c>
      <c r="AA53">
        <v>0</v>
      </c>
    </row>
    <row r="54" spans="7:27">
      <c r="G54" t="s">
        <v>96</v>
      </c>
      <c r="H54" s="115">
        <v>31.57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31.57</v>
      </c>
      <c r="W54">
        <v>31.57</v>
      </c>
      <c r="X54">
        <v>0</v>
      </c>
      <c r="Y54">
        <v>0</v>
      </c>
      <c r="Z54">
        <v>0</v>
      </c>
      <c r="AA54">
        <v>0</v>
      </c>
    </row>
    <row r="55" spans="7:27">
      <c r="G55" t="s">
        <v>97</v>
      </c>
      <c r="H55" s="115">
        <v>6.7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6.7</v>
      </c>
      <c r="W55">
        <v>6.7</v>
      </c>
      <c r="X55">
        <v>0</v>
      </c>
      <c r="Y55">
        <v>0</v>
      </c>
      <c r="Z55">
        <v>0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0</v>
      </c>
      <c r="W56">
        <v>0</v>
      </c>
      <c r="X56">
        <v>0</v>
      </c>
      <c r="Y56">
        <v>0</v>
      </c>
      <c r="Z56">
        <v>0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-3</v>
      </c>
      <c r="P57" s="88">
        <v>0</v>
      </c>
      <c r="Q57" s="88">
        <v>0</v>
      </c>
      <c r="R57" s="88">
        <v>0</v>
      </c>
      <c r="S57" s="116">
        <v>0</v>
      </c>
      <c r="U57" s="115">
        <v>-3</v>
      </c>
      <c r="V57" s="116">
        <v>0</v>
      </c>
      <c r="W57">
        <v>0</v>
      </c>
      <c r="X57">
        <v>-3</v>
      </c>
      <c r="Y57">
        <v>0</v>
      </c>
      <c r="Z57">
        <v>0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0.28999999999999998</v>
      </c>
      <c r="N58" s="115">
        <v>0</v>
      </c>
      <c r="O58" s="88">
        <v>-8</v>
      </c>
      <c r="P58" s="88">
        <v>0</v>
      </c>
      <c r="Q58" s="88">
        <v>0</v>
      </c>
      <c r="R58" s="88">
        <v>0</v>
      </c>
      <c r="S58" s="116">
        <v>0</v>
      </c>
      <c r="U58" s="115">
        <v>-8</v>
      </c>
      <c r="V58" s="116">
        <v>0.28999999999999998</v>
      </c>
      <c r="W58">
        <v>0</v>
      </c>
      <c r="X58">
        <v>-8</v>
      </c>
      <c r="Y58">
        <v>0</v>
      </c>
      <c r="Z58">
        <v>0.28999999999999998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0.96</v>
      </c>
      <c r="N59" s="115">
        <v>0</v>
      </c>
      <c r="O59" s="88">
        <v>-13</v>
      </c>
      <c r="P59" s="88">
        <v>0</v>
      </c>
      <c r="Q59" s="88">
        <v>0</v>
      </c>
      <c r="R59" s="88">
        <v>0</v>
      </c>
      <c r="S59" s="116">
        <v>0</v>
      </c>
      <c r="U59" s="115">
        <v>-13</v>
      </c>
      <c r="V59" s="116">
        <v>0.96</v>
      </c>
      <c r="W59">
        <v>0</v>
      </c>
      <c r="X59">
        <v>-13</v>
      </c>
      <c r="Y59">
        <v>0</v>
      </c>
      <c r="Z59">
        <v>0.96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1.91</v>
      </c>
      <c r="N60" s="115">
        <v>0</v>
      </c>
      <c r="O60" s="88">
        <v>-23</v>
      </c>
      <c r="P60" s="88">
        <v>0</v>
      </c>
      <c r="Q60" s="88">
        <v>0</v>
      </c>
      <c r="R60" s="88">
        <v>0</v>
      </c>
      <c r="S60" s="116">
        <v>0</v>
      </c>
      <c r="U60" s="115">
        <v>-23</v>
      </c>
      <c r="V60" s="116">
        <v>1.91</v>
      </c>
      <c r="W60">
        <v>0</v>
      </c>
      <c r="X60">
        <v>-23</v>
      </c>
      <c r="Y60">
        <v>0</v>
      </c>
      <c r="Z60">
        <v>1.91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0.38</v>
      </c>
      <c r="N61" s="115">
        <v>0</v>
      </c>
      <c r="O61" s="88">
        <v>-38</v>
      </c>
      <c r="P61" s="88">
        <v>0</v>
      </c>
      <c r="Q61" s="88">
        <v>0</v>
      </c>
      <c r="R61" s="88">
        <v>0</v>
      </c>
      <c r="S61" s="116">
        <v>0</v>
      </c>
      <c r="U61" s="115">
        <v>-38</v>
      </c>
      <c r="V61" s="116">
        <v>0.38</v>
      </c>
      <c r="W61">
        <v>0</v>
      </c>
      <c r="X61">
        <v>-38</v>
      </c>
      <c r="Y61">
        <v>0</v>
      </c>
      <c r="Z61">
        <v>0.38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1.24</v>
      </c>
      <c r="N62" s="115">
        <v>0</v>
      </c>
      <c r="O62" s="88">
        <v>-43</v>
      </c>
      <c r="P62" s="88">
        <v>0</v>
      </c>
      <c r="Q62" s="88">
        <v>0</v>
      </c>
      <c r="R62" s="88">
        <v>0</v>
      </c>
      <c r="S62" s="116">
        <v>0</v>
      </c>
      <c r="U62" s="115">
        <v>-43</v>
      </c>
      <c r="V62" s="116">
        <v>1.24</v>
      </c>
      <c r="W62">
        <v>0</v>
      </c>
      <c r="X62">
        <v>-43</v>
      </c>
      <c r="Y62">
        <v>0</v>
      </c>
      <c r="Z62">
        <v>1.24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1.53</v>
      </c>
      <c r="N63" s="115">
        <v>0</v>
      </c>
      <c r="O63" s="88">
        <v>-48</v>
      </c>
      <c r="P63" s="88">
        <v>0</v>
      </c>
      <c r="Q63" s="88">
        <v>0</v>
      </c>
      <c r="R63" s="88">
        <v>0</v>
      </c>
      <c r="S63" s="116">
        <v>0</v>
      </c>
      <c r="U63" s="115">
        <v>-48</v>
      </c>
      <c r="V63" s="116">
        <v>1.53</v>
      </c>
      <c r="W63">
        <v>0</v>
      </c>
      <c r="X63">
        <v>-48</v>
      </c>
      <c r="Y63">
        <v>0</v>
      </c>
      <c r="Z63">
        <v>1.53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-53</v>
      </c>
      <c r="P64" s="88">
        <v>0</v>
      </c>
      <c r="Q64" s="88">
        <v>0</v>
      </c>
      <c r="R64" s="88">
        <v>0</v>
      </c>
      <c r="S64" s="116">
        <v>0</v>
      </c>
      <c r="U64" s="115">
        <v>-53</v>
      </c>
      <c r="V64" s="116">
        <v>0</v>
      </c>
      <c r="W64">
        <v>0</v>
      </c>
      <c r="X64">
        <v>-53</v>
      </c>
      <c r="Y64">
        <v>0</v>
      </c>
      <c r="Z64">
        <v>0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1.24</v>
      </c>
      <c r="N65" s="115">
        <v>0</v>
      </c>
      <c r="O65" s="88">
        <v>-58</v>
      </c>
      <c r="P65" s="88">
        <v>0</v>
      </c>
      <c r="Q65" s="88">
        <v>0</v>
      </c>
      <c r="R65" s="88">
        <v>0</v>
      </c>
      <c r="S65" s="116">
        <v>0</v>
      </c>
      <c r="U65" s="115">
        <v>-58</v>
      </c>
      <c r="V65" s="116">
        <v>1.24</v>
      </c>
      <c r="W65">
        <v>0</v>
      </c>
      <c r="X65">
        <v>-58</v>
      </c>
      <c r="Y65">
        <v>0</v>
      </c>
      <c r="Z65">
        <v>1.24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-63</v>
      </c>
      <c r="P66" s="88">
        <v>0</v>
      </c>
      <c r="Q66" s="88">
        <v>0</v>
      </c>
      <c r="R66" s="88">
        <v>0</v>
      </c>
      <c r="S66" s="116">
        <v>0</v>
      </c>
      <c r="U66" s="115">
        <v>-63</v>
      </c>
      <c r="V66" s="116">
        <v>0</v>
      </c>
      <c r="W66">
        <v>0</v>
      </c>
      <c r="X66">
        <v>-63</v>
      </c>
      <c r="Y66">
        <v>0</v>
      </c>
      <c r="Z66">
        <v>0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2.68</v>
      </c>
      <c r="N67" s="115">
        <v>0</v>
      </c>
      <c r="O67" s="88">
        <v>-63</v>
      </c>
      <c r="P67" s="88">
        <v>0</v>
      </c>
      <c r="Q67" s="88">
        <v>-20</v>
      </c>
      <c r="R67" s="88">
        <v>0</v>
      </c>
      <c r="S67" s="116">
        <v>0</v>
      </c>
      <c r="U67" s="115">
        <v>-83</v>
      </c>
      <c r="V67" s="116">
        <v>2.68</v>
      </c>
      <c r="W67">
        <v>0</v>
      </c>
      <c r="X67">
        <v>-63</v>
      </c>
      <c r="Y67">
        <v>-20</v>
      </c>
      <c r="Z67">
        <v>2.68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-53</v>
      </c>
      <c r="P68" s="88">
        <v>0</v>
      </c>
      <c r="Q68" s="88">
        <v>-25</v>
      </c>
      <c r="R68" s="88">
        <v>0</v>
      </c>
      <c r="S68" s="116">
        <v>0</v>
      </c>
      <c r="U68" s="115">
        <v>-78</v>
      </c>
      <c r="V68" s="116">
        <v>0</v>
      </c>
      <c r="W68">
        <v>0</v>
      </c>
      <c r="X68">
        <v>-53</v>
      </c>
      <c r="Y68">
        <v>-25</v>
      </c>
      <c r="Z68">
        <v>0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-39</v>
      </c>
      <c r="P69" s="88">
        <v>0</v>
      </c>
      <c r="Q69" s="88">
        <v>-25</v>
      </c>
      <c r="R69" s="88">
        <v>0</v>
      </c>
      <c r="S69" s="116">
        <v>0</v>
      </c>
      <c r="U69" s="115">
        <v>-64</v>
      </c>
      <c r="V69" s="116">
        <v>0</v>
      </c>
      <c r="W69">
        <v>0</v>
      </c>
      <c r="X69">
        <v>-39</v>
      </c>
      <c r="Y69">
        <v>-25</v>
      </c>
      <c r="Z69">
        <v>0</v>
      </c>
      <c r="AA69">
        <v>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-44</v>
      </c>
      <c r="P70" s="88">
        <v>0</v>
      </c>
      <c r="Q70" s="88">
        <v>-26</v>
      </c>
      <c r="R70" s="88">
        <v>0</v>
      </c>
      <c r="S70" s="116">
        <v>0</v>
      </c>
      <c r="U70" s="115">
        <v>-70</v>
      </c>
      <c r="V70" s="116">
        <v>0</v>
      </c>
      <c r="W70">
        <v>0</v>
      </c>
      <c r="X70">
        <v>-44</v>
      </c>
      <c r="Y70">
        <v>-26</v>
      </c>
      <c r="Z70">
        <v>0</v>
      </c>
      <c r="AA70">
        <v>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0.19</v>
      </c>
      <c r="N71" s="115">
        <v>0</v>
      </c>
      <c r="O71" s="88">
        <v>-64</v>
      </c>
      <c r="P71" s="88">
        <v>0</v>
      </c>
      <c r="Q71" s="88">
        <v>-30</v>
      </c>
      <c r="R71" s="88">
        <v>0</v>
      </c>
      <c r="S71" s="116">
        <v>0</v>
      </c>
      <c r="U71" s="115">
        <v>-94</v>
      </c>
      <c r="V71" s="116">
        <v>0.19</v>
      </c>
      <c r="W71">
        <v>0</v>
      </c>
      <c r="X71">
        <v>-64</v>
      </c>
      <c r="Y71">
        <v>-30</v>
      </c>
      <c r="Z71">
        <v>0.19</v>
      </c>
      <c r="AA71">
        <v>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0.67</v>
      </c>
      <c r="N72" s="115">
        <v>0</v>
      </c>
      <c r="O72" s="88">
        <v>-29</v>
      </c>
      <c r="P72" s="88">
        <v>0</v>
      </c>
      <c r="Q72" s="88">
        <v>-30</v>
      </c>
      <c r="R72" s="88">
        <v>0</v>
      </c>
      <c r="S72" s="116">
        <v>0</v>
      </c>
      <c r="U72" s="115">
        <v>-59</v>
      </c>
      <c r="V72" s="116">
        <v>0.67</v>
      </c>
      <c r="W72">
        <v>0</v>
      </c>
      <c r="X72">
        <v>-29</v>
      </c>
      <c r="Y72">
        <v>-30</v>
      </c>
      <c r="Z72">
        <v>0.67</v>
      </c>
      <c r="AA72">
        <v>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0.1</v>
      </c>
      <c r="N73" s="115">
        <v>0</v>
      </c>
      <c r="O73" s="88">
        <v>-65</v>
      </c>
      <c r="P73" s="88">
        <v>-71</v>
      </c>
      <c r="Q73" s="88">
        <v>-30</v>
      </c>
      <c r="R73" s="88">
        <v>0</v>
      </c>
      <c r="S73" s="116">
        <v>0</v>
      </c>
      <c r="U73" s="115">
        <v>-166</v>
      </c>
      <c r="V73" s="116">
        <v>0.1</v>
      </c>
      <c r="W73">
        <v>0</v>
      </c>
      <c r="X73">
        <v>-65</v>
      </c>
      <c r="Y73">
        <v>-30</v>
      </c>
      <c r="Z73">
        <v>0.1</v>
      </c>
      <c r="AA73">
        <v>-71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3.25</v>
      </c>
      <c r="N74" s="115">
        <v>0</v>
      </c>
      <c r="O74" s="88">
        <v>-50</v>
      </c>
      <c r="P74" s="88">
        <v>-53</v>
      </c>
      <c r="Q74" s="88">
        <v>-30</v>
      </c>
      <c r="R74" s="88">
        <v>0</v>
      </c>
      <c r="S74" s="116">
        <v>0</v>
      </c>
      <c r="U74" s="115">
        <v>-133</v>
      </c>
      <c r="V74" s="116">
        <v>3.25</v>
      </c>
      <c r="W74">
        <v>0</v>
      </c>
      <c r="X74">
        <v>-50</v>
      </c>
      <c r="Y74">
        <v>-30</v>
      </c>
      <c r="Z74">
        <v>3.25</v>
      </c>
      <c r="AA74">
        <v>-53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1.05</v>
      </c>
      <c r="N75" s="115">
        <v>0</v>
      </c>
      <c r="O75" s="88">
        <v>-65</v>
      </c>
      <c r="P75" s="88">
        <v>-136</v>
      </c>
      <c r="Q75" s="88">
        <v>-30</v>
      </c>
      <c r="R75" s="88">
        <v>0</v>
      </c>
      <c r="S75" s="116">
        <v>0</v>
      </c>
      <c r="U75" s="115">
        <v>-231</v>
      </c>
      <c r="V75" s="116">
        <v>1.05</v>
      </c>
      <c r="W75">
        <v>0</v>
      </c>
      <c r="X75">
        <v>-65</v>
      </c>
      <c r="Y75">
        <v>-30</v>
      </c>
      <c r="Z75">
        <v>1.05</v>
      </c>
      <c r="AA75">
        <v>-136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0.96</v>
      </c>
      <c r="N76" s="115">
        <v>0</v>
      </c>
      <c r="O76" s="88">
        <v>-50</v>
      </c>
      <c r="P76" s="88">
        <v>-121</v>
      </c>
      <c r="Q76" s="88">
        <v>-30</v>
      </c>
      <c r="R76" s="88">
        <v>0</v>
      </c>
      <c r="S76" s="116">
        <v>0</v>
      </c>
      <c r="U76" s="115">
        <v>-201</v>
      </c>
      <c r="V76" s="116">
        <v>0.96</v>
      </c>
      <c r="W76">
        <v>0</v>
      </c>
      <c r="X76">
        <v>-50</v>
      </c>
      <c r="Y76">
        <v>-30</v>
      </c>
      <c r="Z76">
        <v>0.96</v>
      </c>
      <c r="AA76">
        <v>-121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-55</v>
      </c>
      <c r="P77" s="88">
        <v>-131</v>
      </c>
      <c r="Q77" s="88">
        <v>-30</v>
      </c>
      <c r="R77" s="88">
        <v>0</v>
      </c>
      <c r="S77" s="116">
        <v>0</v>
      </c>
      <c r="U77" s="115">
        <v>-216</v>
      </c>
      <c r="V77" s="116">
        <v>0</v>
      </c>
      <c r="W77">
        <v>0</v>
      </c>
      <c r="X77">
        <v>-55</v>
      </c>
      <c r="Y77">
        <v>-30</v>
      </c>
      <c r="Z77">
        <v>0</v>
      </c>
      <c r="AA77">
        <v>-131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-70</v>
      </c>
      <c r="P78" s="88">
        <v>-142</v>
      </c>
      <c r="Q78" s="88">
        <v>-30</v>
      </c>
      <c r="R78" s="88">
        <v>0</v>
      </c>
      <c r="S78" s="116">
        <v>0</v>
      </c>
      <c r="U78" s="115">
        <v>-242</v>
      </c>
      <c r="V78" s="116">
        <v>0</v>
      </c>
      <c r="W78">
        <v>0</v>
      </c>
      <c r="X78">
        <v>-70</v>
      </c>
      <c r="Y78">
        <v>-30</v>
      </c>
      <c r="Z78">
        <v>0</v>
      </c>
      <c r="AA78">
        <v>-142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19.13</v>
      </c>
      <c r="L79" s="88">
        <v>0</v>
      </c>
      <c r="M79" s="116">
        <v>0</v>
      </c>
      <c r="N79" s="115">
        <v>0</v>
      </c>
      <c r="O79" s="88">
        <v>-60</v>
      </c>
      <c r="P79" s="88">
        <v>-127</v>
      </c>
      <c r="Q79" s="88">
        <v>0</v>
      </c>
      <c r="R79" s="88">
        <v>0</v>
      </c>
      <c r="S79" s="116">
        <v>0</v>
      </c>
      <c r="U79" s="115">
        <v>-187</v>
      </c>
      <c r="V79" s="116">
        <v>19.13</v>
      </c>
      <c r="W79">
        <v>0</v>
      </c>
      <c r="X79">
        <v>-60</v>
      </c>
      <c r="Y79">
        <v>19.13</v>
      </c>
      <c r="Z79">
        <v>0</v>
      </c>
      <c r="AA79">
        <v>-127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19.13</v>
      </c>
      <c r="L80" s="88">
        <v>0</v>
      </c>
      <c r="M80" s="116">
        <v>0.1</v>
      </c>
      <c r="N80" s="115">
        <v>0</v>
      </c>
      <c r="O80" s="88">
        <v>-40</v>
      </c>
      <c r="P80" s="88">
        <v>-127</v>
      </c>
      <c r="Q80" s="88">
        <v>0</v>
      </c>
      <c r="R80" s="88">
        <v>0</v>
      </c>
      <c r="S80" s="116">
        <v>0</v>
      </c>
      <c r="U80" s="115">
        <v>-167</v>
      </c>
      <c r="V80" s="116">
        <v>19.23</v>
      </c>
      <c r="W80">
        <v>0</v>
      </c>
      <c r="X80">
        <v>-40</v>
      </c>
      <c r="Y80">
        <v>19.13</v>
      </c>
      <c r="Z80">
        <v>0.1</v>
      </c>
      <c r="AA80">
        <v>-127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19.13</v>
      </c>
      <c r="L81" s="88">
        <v>0</v>
      </c>
      <c r="M81" s="116">
        <v>4.0199999999999996</v>
      </c>
      <c r="N81" s="115">
        <v>0</v>
      </c>
      <c r="O81" s="88">
        <v>-25</v>
      </c>
      <c r="P81" s="88">
        <v>-111</v>
      </c>
      <c r="Q81" s="88">
        <v>0</v>
      </c>
      <c r="R81" s="88">
        <v>0</v>
      </c>
      <c r="S81" s="116">
        <v>0</v>
      </c>
      <c r="U81" s="115">
        <v>-136</v>
      </c>
      <c r="V81" s="116">
        <v>23.15</v>
      </c>
      <c r="W81">
        <v>0</v>
      </c>
      <c r="X81">
        <v>-25</v>
      </c>
      <c r="Y81">
        <v>19.13</v>
      </c>
      <c r="Z81">
        <v>4.0199999999999996</v>
      </c>
      <c r="AA81">
        <v>-111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66.959999999999994</v>
      </c>
      <c r="L82" s="88">
        <v>0</v>
      </c>
      <c r="M82" s="116">
        <v>0.1</v>
      </c>
      <c r="N82" s="115">
        <v>0</v>
      </c>
      <c r="O82" s="88">
        <v>-30</v>
      </c>
      <c r="P82" s="88">
        <v>-128</v>
      </c>
      <c r="Q82" s="88">
        <v>0</v>
      </c>
      <c r="R82" s="88">
        <v>0</v>
      </c>
      <c r="S82" s="116">
        <v>0</v>
      </c>
      <c r="U82" s="115">
        <v>-158</v>
      </c>
      <c r="V82" s="116">
        <v>67.06</v>
      </c>
      <c r="W82">
        <v>0</v>
      </c>
      <c r="X82">
        <v>-30</v>
      </c>
      <c r="Y82">
        <v>66.959999999999994</v>
      </c>
      <c r="Z82">
        <v>0.1</v>
      </c>
      <c r="AA82">
        <v>-128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19.14</v>
      </c>
      <c r="L83" s="88">
        <v>0</v>
      </c>
      <c r="M83" s="116">
        <v>2.1</v>
      </c>
      <c r="N83" s="115">
        <v>0</v>
      </c>
      <c r="O83" s="88">
        <v>-75</v>
      </c>
      <c r="P83" s="88">
        <v>-174</v>
      </c>
      <c r="Q83" s="88">
        <v>0</v>
      </c>
      <c r="R83" s="88">
        <v>0</v>
      </c>
      <c r="S83" s="116">
        <v>0</v>
      </c>
      <c r="U83" s="115">
        <v>-249</v>
      </c>
      <c r="V83" s="116">
        <v>21.24</v>
      </c>
      <c r="W83">
        <v>0</v>
      </c>
      <c r="X83">
        <v>-75</v>
      </c>
      <c r="Y83">
        <v>19.14</v>
      </c>
      <c r="Z83">
        <v>2.1</v>
      </c>
      <c r="AA83">
        <v>-174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19.13</v>
      </c>
      <c r="L84" s="88">
        <v>0</v>
      </c>
      <c r="M84" s="116">
        <v>0.19</v>
      </c>
      <c r="N84" s="115">
        <v>0</v>
      </c>
      <c r="O84" s="88">
        <v>-29</v>
      </c>
      <c r="P84" s="88">
        <v>-17</v>
      </c>
      <c r="Q84" s="88">
        <v>0</v>
      </c>
      <c r="R84" s="88">
        <v>0</v>
      </c>
      <c r="S84" s="116">
        <v>0</v>
      </c>
      <c r="U84" s="115">
        <v>-46</v>
      </c>
      <c r="V84" s="116">
        <v>19.32</v>
      </c>
      <c r="W84">
        <v>0</v>
      </c>
      <c r="X84">
        <v>-29</v>
      </c>
      <c r="Y84">
        <v>19.13</v>
      </c>
      <c r="Z84">
        <v>0.19</v>
      </c>
      <c r="AA84">
        <v>-17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19.13</v>
      </c>
      <c r="L85" s="88">
        <v>0</v>
      </c>
      <c r="M85" s="116">
        <v>0</v>
      </c>
      <c r="N85" s="115">
        <v>0</v>
      </c>
      <c r="O85" s="88">
        <v>-49</v>
      </c>
      <c r="P85" s="88">
        <v>-54</v>
      </c>
      <c r="Q85" s="88">
        <v>0</v>
      </c>
      <c r="R85" s="88">
        <v>0</v>
      </c>
      <c r="S85" s="116">
        <v>0</v>
      </c>
      <c r="U85" s="115">
        <v>-103</v>
      </c>
      <c r="V85" s="116">
        <v>19.13</v>
      </c>
      <c r="W85">
        <v>0</v>
      </c>
      <c r="X85">
        <v>-49</v>
      </c>
      <c r="Y85">
        <v>19.13</v>
      </c>
      <c r="Z85">
        <v>0</v>
      </c>
      <c r="AA85">
        <v>-54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19.13</v>
      </c>
      <c r="L86" s="88">
        <v>0</v>
      </c>
      <c r="M86" s="116">
        <v>1.63</v>
      </c>
      <c r="N86" s="115">
        <v>0</v>
      </c>
      <c r="O86" s="88">
        <v>-38.1</v>
      </c>
      <c r="P86" s="88">
        <v>-34</v>
      </c>
      <c r="Q86" s="88">
        <v>0</v>
      </c>
      <c r="R86" s="88">
        <v>0</v>
      </c>
      <c r="S86" s="116">
        <v>0</v>
      </c>
      <c r="U86" s="115">
        <v>-72.099999999999994</v>
      </c>
      <c r="V86" s="116">
        <v>20.76</v>
      </c>
      <c r="W86">
        <v>0</v>
      </c>
      <c r="X86">
        <v>-38.1</v>
      </c>
      <c r="Y86">
        <v>19.13</v>
      </c>
      <c r="Z86">
        <v>1.63</v>
      </c>
      <c r="AA86">
        <v>-34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57.4</v>
      </c>
      <c r="L87" s="88">
        <v>0</v>
      </c>
      <c r="M87" s="116">
        <v>0</v>
      </c>
      <c r="N87" s="115">
        <v>0</v>
      </c>
      <c r="O87" s="88">
        <v>-14</v>
      </c>
      <c r="P87" s="88">
        <v>-72</v>
      </c>
      <c r="Q87" s="88">
        <v>0</v>
      </c>
      <c r="R87" s="88">
        <v>0</v>
      </c>
      <c r="S87" s="116">
        <v>0</v>
      </c>
      <c r="U87" s="115">
        <v>-86</v>
      </c>
      <c r="V87" s="116">
        <v>57.4</v>
      </c>
      <c r="W87">
        <v>0</v>
      </c>
      <c r="X87">
        <v>-14</v>
      </c>
      <c r="Y87">
        <v>57.4</v>
      </c>
      <c r="Z87">
        <v>0</v>
      </c>
      <c r="AA87">
        <v>-72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15.3</v>
      </c>
      <c r="L88" s="88">
        <v>0</v>
      </c>
      <c r="M88" s="116">
        <v>3.35</v>
      </c>
      <c r="N88" s="115">
        <v>0</v>
      </c>
      <c r="O88" s="88">
        <v>-24</v>
      </c>
      <c r="P88" s="88">
        <v>-77</v>
      </c>
      <c r="Q88" s="88">
        <v>0</v>
      </c>
      <c r="R88" s="88">
        <v>0</v>
      </c>
      <c r="S88" s="116">
        <v>0</v>
      </c>
      <c r="U88" s="115">
        <v>-101</v>
      </c>
      <c r="V88" s="116">
        <v>18.649999999999999</v>
      </c>
      <c r="W88">
        <v>0</v>
      </c>
      <c r="X88">
        <v>-24</v>
      </c>
      <c r="Y88">
        <v>15.3</v>
      </c>
      <c r="Z88">
        <v>3.35</v>
      </c>
      <c r="AA88">
        <v>-77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12.44</v>
      </c>
      <c r="L89" s="88">
        <v>0</v>
      </c>
      <c r="M89" s="116">
        <v>0</v>
      </c>
      <c r="N89" s="115">
        <v>0</v>
      </c>
      <c r="O89" s="88">
        <v>-4</v>
      </c>
      <c r="P89" s="88">
        <v>-85</v>
      </c>
      <c r="Q89" s="88">
        <v>0</v>
      </c>
      <c r="R89" s="88">
        <v>0</v>
      </c>
      <c r="S89" s="116">
        <v>0</v>
      </c>
      <c r="U89" s="115">
        <v>-89</v>
      </c>
      <c r="V89" s="116">
        <v>12.44</v>
      </c>
      <c r="W89">
        <v>0</v>
      </c>
      <c r="X89">
        <v>-4</v>
      </c>
      <c r="Y89">
        <v>12.44</v>
      </c>
      <c r="Z89">
        <v>0</v>
      </c>
      <c r="AA89">
        <v>-85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9.57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9.57</v>
      </c>
      <c r="W90">
        <v>0</v>
      </c>
      <c r="X90">
        <v>0</v>
      </c>
      <c r="Y90">
        <v>9.57</v>
      </c>
      <c r="Z90">
        <v>0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1.91</v>
      </c>
      <c r="L91" s="88">
        <v>0</v>
      </c>
      <c r="M91" s="116">
        <v>0.1</v>
      </c>
      <c r="N91" s="115">
        <v>0</v>
      </c>
      <c r="O91" s="88">
        <v>-28</v>
      </c>
      <c r="P91" s="88">
        <v>0</v>
      </c>
      <c r="Q91" s="88">
        <v>0</v>
      </c>
      <c r="R91" s="88">
        <v>0</v>
      </c>
      <c r="S91" s="116">
        <v>0</v>
      </c>
      <c r="U91" s="115">
        <v>-28</v>
      </c>
      <c r="V91" s="116">
        <v>2.0099999999999998</v>
      </c>
      <c r="W91">
        <v>0</v>
      </c>
      <c r="X91">
        <v>-28</v>
      </c>
      <c r="Y91">
        <v>1.91</v>
      </c>
      <c r="Z91">
        <v>0.1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43.05</v>
      </c>
      <c r="L92" s="88">
        <v>0</v>
      </c>
      <c r="M92" s="116">
        <v>0</v>
      </c>
      <c r="N92" s="115">
        <v>0</v>
      </c>
      <c r="O92" s="88">
        <v>-48</v>
      </c>
      <c r="P92" s="88">
        <v>0</v>
      </c>
      <c r="Q92" s="88">
        <v>0</v>
      </c>
      <c r="R92" s="88">
        <v>0</v>
      </c>
      <c r="S92" s="116">
        <v>0</v>
      </c>
      <c r="U92" s="115">
        <v>-48</v>
      </c>
      <c r="V92" s="116">
        <v>43.05</v>
      </c>
      <c r="W92">
        <v>0</v>
      </c>
      <c r="X92">
        <v>-48</v>
      </c>
      <c r="Y92">
        <v>43.05</v>
      </c>
      <c r="Z92">
        <v>0</v>
      </c>
      <c r="AA92">
        <v>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0.28999999999999998</v>
      </c>
      <c r="N93" s="115">
        <v>0</v>
      </c>
      <c r="O93" s="88">
        <v>-63</v>
      </c>
      <c r="P93" s="88">
        <v>0</v>
      </c>
      <c r="Q93" s="88">
        <v>0</v>
      </c>
      <c r="R93" s="88">
        <v>0</v>
      </c>
      <c r="S93" s="116">
        <v>0</v>
      </c>
      <c r="U93" s="115">
        <v>-63</v>
      </c>
      <c r="V93" s="116">
        <v>0.28999999999999998</v>
      </c>
      <c r="W93">
        <v>0</v>
      </c>
      <c r="X93">
        <v>-63</v>
      </c>
      <c r="Y93">
        <v>0</v>
      </c>
      <c r="Z93">
        <v>0.28999999999999998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1.53</v>
      </c>
      <c r="N94" s="115">
        <v>0</v>
      </c>
      <c r="O94" s="88">
        <v>-88</v>
      </c>
      <c r="P94" s="88">
        <v>0</v>
      </c>
      <c r="Q94" s="88">
        <v>0</v>
      </c>
      <c r="R94" s="88">
        <v>0</v>
      </c>
      <c r="S94" s="116">
        <v>0</v>
      </c>
      <c r="U94" s="115">
        <v>-88</v>
      </c>
      <c r="V94" s="116">
        <v>1.53</v>
      </c>
      <c r="W94">
        <v>0</v>
      </c>
      <c r="X94">
        <v>-88</v>
      </c>
      <c r="Y94">
        <v>0</v>
      </c>
      <c r="Z94">
        <v>1.53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0.77</v>
      </c>
      <c r="N95" s="115">
        <v>0</v>
      </c>
      <c r="O95" s="88">
        <v>-118</v>
      </c>
      <c r="P95" s="88">
        <v>-11</v>
      </c>
      <c r="Q95" s="88">
        <v>0</v>
      </c>
      <c r="R95" s="88">
        <v>0</v>
      </c>
      <c r="S95" s="116">
        <v>0</v>
      </c>
      <c r="U95" s="115">
        <v>-129</v>
      </c>
      <c r="V95" s="116">
        <v>0.77</v>
      </c>
      <c r="W95">
        <v>0</v>
      </c>
      <c r="X95">
        <v>-118</v>
      </c>
      <c r="Y95">
        <v>0</v>
      </c>
      <c r="Z95">
        <v>0.77</v>
      </c>
      <c r="AA95">
        <v>-11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33.479999999999997</v>
      </c>
      <c r="L96" s="88">
        <v>0</v>
      </c>
      <c r="M96" s="116">
        <v>0.67</v>
      </c>
      <c r="N96" s="115">
        <v>0</v>
      </c>
      <c r="O96" s="88">
        <v>-138</v>
      </c>
      <c r="P96" s="88">
        <v>-37</v>
      </c>
      <c r="Q96" s="88">
        <v>0</v>
      </c>
      <c r="R96" s="88">
        <v>0</v>
      </c>
      <c r="S96" s="116">
        <v>0</v>
      </c>
      <c r="U96" s="115">
        <v>-175</v>
      </c>
      <c r="V96" s="116">
        <v>34.15</v>
      </c>
      <c r="W96">
        <v>0</v>
      </c>
      <c r="X96">
        <v>-138</v>
      </c>
      <c r="Y96">
        <v>33.479999999999997</v>
      </c>
      <c r="Z96">
        <v>0.67</v>
      </c>
      <c r="AA96">
        <v>-37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-158</v>
      </c>
      <c r="P97" s="88">
        <v>-63</v>
      </c>
      <c r="Q97" s="88">
        <v>0</v>
      </c>
      <c r="R97" s="88">
        <v>0</v>
      </c>
      <c r="S97" s="116">
        <v>0</v>
      </c>
      <c r="U97" s="115">
        <v>-221</v>
      </c>
      <c r="V97" s="116">
        <v>0</v>
      </c>
      <c r="W97">
        <v>0</v>
      </c>
      <c r="X97">
        <v>-158</v>
      </c>
      <c r="Y97">
        <v>0</v>
      </c>
      <c r="Z97">
        <v>0</v>
      </c>
      <c r="AA97">
        <v>-63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-178</v>
      </c>
      <c r="P98" s="88">
        <v>-84</v>
      </c>
      <c r="Q98" s="88">
        <v>0</v>
      </c>
      <c r="R98" s="88">
        <v>0</v>
      </c>
      <c r="S98" s="116">
        <v>0</v>
      </c>
      <c r="U98" s="115">
        <v>-262</v>
      </c>
      <c r="V98" s="116">
        <v>0</v>
      </c>
      <c r="W98">
        <v>0</v>
      </c>
      <c r="X98">
        <v>-178</v>
      </c>
      <c r="Y98">
        <v>0</v>
      </c>
      <c r="Z98">
        <v>0</v>
      </c>
      <c r="AA98">
        <v>-84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1.258195</v>
      </c>
      <c r="I99" s="111">
        <f t="shared" ref="I99:BQ99" si="1">SUM(I3:I98)/4000</f>
        <v>0</v>
      </c>
      <c r="J99" s="111">
        <f t="shared" si="1"/>
        <v>9.255250000000001E-2</v>
      </c>
      <c r="K99" s="111">
        <f t="shared" si="1"/>
        <v>0.13392249999999997</v>
      </c>
      <c r="L99" s="111">
        <f t="shared" si="1"/>
        <v>0</v>
      </c>
      <c r="M99" s="111">
        <f t="shared" si="1"/>
        <v>1.5625000000000003E-2</v>
      </c>
      <c r="N99" s="110">
        <f t="shared" si="1"/>
        <v>-0.47875000000000001</v>
      </c>
      <c r="O99" s="111">
        <f t="shared" si="1"/>
        <v>-2.575275</v>
      </c>
      <c r="P99" s="111">
        <f t="shared" si="1"/>
        <v>-1.9339999999999999</v>
      </c>
      <c r="Q99" s="111">
        <f t="shared" si="1"/>
        <v>-0.19</v>
      </c>
      <c r="R99" s="111">
        <f t="shared" si="1"/>
        <v>0</v>
      </c>
      <c r="S99" s="112">
        <f t="shared" si="1"/>
        <v>0</v>
      </c>
      <c r="U99" s="110">
        <f t="shared" si="1"/>
        <v>-5.1780249999999999</v>
      </c>
      <c r="V99" s="112">
        <f t="shared" si="1"/>
        <v>1.5002949999999997</v>
      </c>
      <c r="W99">
        <f t="shared" si="1"/>
        <v>0.77944500000000005</v>
      </c>
      <c r="X99">
        <f t="shared" si="1"/>
        <v>-2.575275</v>
      </c>
      <c r="Y99">
        <f t="shared" si="1"/>
        <v>-5.6077500000000023E-2</v>
      </c>
      <c r="Z99">
        <f t="shared" si="1"/>
        <v>1.5625000000000003E-2</v>
      </c>
      <c r="AA99">
        <f t="shared" si="1"/>
        <v>-1.8414474999999999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7" ht="15" customHeight="1">
      <c r="A1" s="210" t="s">
        <v>229</v>
      </c>
      <c r="B1" s="210"/>
      <c r="C1" s="210"/>
      <c r="D1" s="210"/>
      <c r="E1" s="109"/>
      <c r="F1" s="109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W1" t="s">
        <v>470</v>
      </c>
      <c r="X1" t="s">
        <v>471</v>
      </c>
      <c r="Y1" t="s">
        <v>471</v>
      </c>
      <c r="Z1" t="s">
        <v>470</v>
      </c>
      <c r="AA1" t="s">
        <v>470</v>
      </c>
      <c r="AB1" t="s">
        <v>470</v>
      </c>
      <c r="AC1" t="s">
        <v>472</v>
      </c>
      <c r="AD1" t="s">
        <v>470</v>
      </c>
      <c r="AE1" t="s">
        <v>473</v>
      </c>
      <c r="AF1" t="s">
        <v>474</v>
      </c>
      <c r="AG1" t="s">
        <v>475</v>
      </c>
      <c r="AH1" t="s">
        <v>471</v>
      </c>
      <c r="AI1" t="s">
        <v>470</v>
      </c>
      <c r="AJ1" t="s">
        <v>470</v>
      </c>
      <c r="AK1" t="s">
        <v>476</v>
      </c>
      <c r="AL1" t="s">
        <v>470</v>
      </c>
      <c r="AM1" t="s">
        <v>471</v>
      </c>
      <c r="AN1" t="s">
        <v>477</v>
      </c>
      <c r="AO1" t="s">
        <v>471</v>
      </c>
      <c r="AP1" t="s">
        <v>478</v>
      </c>
      <c r="AQ1" t="s">
        <v>470</v>
      </c>
      <c r="AR1" t="s">
        <v>150</v>
      </c>
      <c r="AS1" t="s">
        <v>150</v>
      </c>
      <c r="AT1" t="s">
        <v>149</v>
      </c>
      <c r="AU1" t="s">
        <v>150</v>
      </c>
      <c r="AV1" t="s">
        <v>150</v>
      </c>
      <c r="AW1" t="s">
        <v>149</v>
      </c>
      <c r="AX1" t="s">
        <v>150</v>
      </c>
      <c r="AY1" t="s">
        <v>149</v>
      </c>
      <c r="AZ1" t="s">
        <v>150</v>
      </c>
      <c r="BA1" t="s">
        <v>150</v>
      </c>
      <c r="BB1" t="s">
        <v>150</v>
      </c>
      <c r="BC1" t="s">
        <v>150</v>
      </c>
      <c r="BD1" t="s">
        <v>149</v>
      </c>
      <c r="BE1" t="s">
        <v>487</v>
      </c>
    </row>
    <row r="2" spans="1:5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44572</v>
      </c>
      <c r="W2" s="30" t="s">
        <v>240</v>
      </c>
      <c r="X2" t="s">
        <v>242</v>
      </c>
      <c r="Y2" t="s">
        <v>299</v>
      </c>
      <c r="Z2" t="s">
        <v>283</v>
      </c>
      <c r="AA2" t="s">
        <v>281</v>
      </c>
      <c r="AB2" t="s">
        <v>282</v>
      </c>
      <c r="AC2" t="s">
        <v>331</v>
      </c>
      <c r="AD2" t="s">
        <v>232</v>
      </c>
      <c r="AE2" t="s">
        <v>149</v>
      </c>
      <c r="AF2" t="s">
        <v>246</v>
      </c>
      <c r="AG2" t="s">
        <v>255</v>
      </c>
      <c r="AH2" t="s">
        <v>252</v>
      </c>
      <c r="AI2" t="s">
        <v>268</v>
      </c>
      <c r="AJ2" t="s">
        <v>270</v>
      </c>
      <c r="AK2" t="s">
        <v>405</v>
      </c>
      <c r="AL2" t="s">
        <v>237</v>
      </c>
      <c r="AM2" t="s">
        <v>298</v>
      </c>
      <c r="AN2" t="s">
        <v>152</v>
      </c>
      <c r="AO2" t="s">
        <v>391</v>
      </c>
      <c r="AP2" t="s">
        <v>153</v>
      </c>
      <c r="AQ2" t="s">
        <v>269</v>
      </c>
      <c r="AR2" t="s">
        <v>479</v>
      </c>
      <c r="AS2" t="s">
        <v>480</v>
      </c>
      <c r="AT2" t="s">
        <v>481</v>
      </c>
      <c r="AU2" t="s">
        <v>482</v>
      </c>
      <c r="AV2" t="s">
        <v>483</v>
      </c>
      <c r="AW2" t="s">
        <v>484</v>
      </c>
      <c r="AX2" t="s">
        <v>475</v>
      </c>
      <c r="AY2" t="s">
        <v>485</v>
      </c>
      <c r="AZ2" t="s">
        <v>485</v>
      </c>
      <c r="BA2" t="s">
        <v>485</v>
      </c>
      <c r="BB2" t="s">
        <v>485</v>
      </c>
      <c r="BC2" t="s">
        <v>486</v>
      </c>
      <c r="BD2" t="s">
        <v>486</v>
      </c>
      <c r="BE2" t="s">
        <v>149</v>
      </c>
    </row>
    <row r="3" spans="1:57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28.41</v>
      </c>
      <c r="I3" s="95">
        <v>0.67999999999999994</v>
      </c>
      <c r="J3" s="95">
        <v>1.9200000000000002</v>
      </c>
      <c r="K3" s="95">
        <v>0</v>
      </c>
      <c r="L3" s="95">
        <v>4.78</v>
      </c>
      <c r="M3" s="114">
        <v>0</v>
      </c>
      <c r="N3" s="113">
        <v>153.12</v>
      </c>
      <c r="O3" s="95">
        <v>208.59</v>
      </c>
      <c r="P3" s="95">
        <v>0</v>
      </c>
      <c r="Q3" s="95">
        <v>0</v>
      </c>
      <c r="R3" s="95">
        <v>0</v>
      </c>
      <c r="S3" s="114">
        <v>0</v>
      </c>
      <c r="W3">
        <v>0.42</v>
      </c>
      <c r="X3">
        <v>0.77</v>
      </c>
      <c r="Y3">
        <v>0.28999999999999998</v>
      </c>
      <c r="Z3">
        <v>0.33</v>
      </c>
      <c r="AA3">
        <v>0.44</v>
      </c>
      <c r="AB3">
        <v>0.87</v>
      </c>
      <c r="AC3">
        <v>0.38</v>
      </c>
      <c r="AD3">
        <v>0.39</v>
      </c>
      <c r="AE3">
        <v>0</v>
      </c>
      <c r="AF3">
        <v>20.09</v>
      </c>
      <c r="AG3">
        <v>0</v>
      </c>
      <c r="AH3">
        <v>0.43</v>
      </c>
      <c r="AI3">
        <v>0.7</v>
      </c>
      <c r="AJ3">
        <v>0.44</v>
      </c>
      <c r="AK3">
        <v>4.78</v>
      </c>
      <c r="AL3">
        <v>0.34</v>
      </c>
      <c r="AM3">
        <v>0.43</v>
      </c>
      <c r="AN3">
        <v>0</v>
      </c>
      <c r="AO3">
        <v>2.87</v>
      </c>
      <c r="AP3">
        <v>1.58</v>
      </c>
      <c r="AQ3">
        <v>0.24</v>
      </c>
      <c r="AR3">
        <v>4.57</v>
      </c>
      <c r="AS3">
        <v>2.09</v>
      </c>
      <c r="AT3">
        <v>0</v>
      </c>
      <c r="AU3">
        <v>1.61</v>
      </c>
      <c r="AV3">
        <v>5.16</v>
      </c>
      <c r="AW3">
        <v>0</v>
      </c>
      <c r="AX3">
        <v>30</v>
      </c>
      <c r="AY3">
        <v>45</v>
      </c>
      <c r="AZ3">
        <v>15</v>
      </c>
      <c r="BA3">
        <v>0</v>
      </c>
      <c r="BB3">
        <v>35</v>
      </c>
      <c r="BC3">
        <v>115.16</v>
      </c>
      <c r="BD3">
        <v>108.12</v>
      </c>
      <c r="BE3">
        <v>0</v>
      </c>
    </row>
    <row r="4" spans="1:57">
      <c r="A4" t="s">
        <v>240</v>
      </c>
      <c r="B4" t="s">
        <v>232</v>
      </c>
      <c r="C4" t="s">
        <v>234</v>
      </c>
      <c r="G4" t="s">
        <v>46</v>
      </c>
      <c r="H4" s="115">
        <v>28.41</v>
      </c>
      <c r="I4" s="88">
        <v>0.67999999999999994</v>
      </c>
      <c r="J4" s="88">
        <v>1.9200000000000002</v>
      </c>
      <c r="K4" s="88">
        <v>0</v>
      </c>
      <c r="L4" s="88">
        <v>4.78</v>
      </c>
      <c r="M4" s="116">
        <v>0</v>
      </c>
      <c r="N4" s="115">
        <v>153.12</v>
      </c>
      <c r="O4" s="88">
        <v>208.59</v>
      </c>
      <c r="P4" s="88">
        <v>0</v>
      </c>
      <c r="Q4" s="88">
        <v>0</v>
      </c>
      <c r="R4" s="88">
        <v>0</v>
      </c>
      <c r="S4" s="116">
        <v>0</v>
      </c>
      <c r="W4">
        <v>0.42</v>
      </c>
      <c r="X4">
        <v>0.77</v>
      </c>
      <c r="Y4">
        <v>0.28999999999999998</v>
      </c>
      <c r="Z4">
        <v>0.33</v>
      </c>
      <c r="AA4">
        <v>0.44</v>
      </c>
      <c r="AB4">
        <v>0.87</v>
      </c>
      <c r="AC4">
        <v>0.38</v>
      </c>
      <c r="AD4">
        <v>0.39</v>
      </c>
      <c r="AE4">
        <v>0</v>
      </c>
      <c r="AF4">
        <v>20.09</v>
      </c>
      <c r="AG4">
        <v>0</v>
      </c>
      <c r="AH4">
        <v>0.43</v>
      </c>
      <c r="AI4">
        <v>0.7</v>
      </c>
      <c r="AJ4">
        <v>0.44</v>
      </c>
      <c r="AK4">
        <v>4.78</v>
      </c>
      <c r="AL4">
        <v>0.34</v>
      </c>
      <c r="AM4">
        <v>0.43</v>
      </c>
      <c r="AN4">
        <v>0</v>
      </c>
      <c r="AO4">
        <v>2.87</v>
      </c>
      <c r="AP4">
        <v>1.58</v>
      </c>
      <c r="AQ4">
        <v>0.24</v>
      </c>
      <c r="AR4">
        <v>4.57</v>
      </c>
      <c r="AS4">
        <v>2.09</v>
      </c>
      <c r="AT4">
        <v>0</v>
      </c>
      <c r="AU4">
        <v>1.61</v>
      </c>
      <c r="AV4">
        <v>5.16</v>
      </c>
      <c r="AW4">
        <v>0</v>
      </c>
      <c r="AX4">
        <v>30</v>
      </c>
      <c r="AY4">
        <v>45</v>
      </c>
      <c r="AZ4">
        <v>15</v>
      </c>
      <c r="BA4">
        <v>0</v>
      </c>
      <c r="BB4">
        <v>35</v>
      </c>
      <c r="BC4">
        <v>115.16</v>
      </c>
      <c r="BD4">
        <v>108.12</v>
      </c>
      <c r="BE4">
        <v>0</v>
      </c>
    </row>
    <row r="5" spans="1:57">
      <c r="A5" t="s">
        <v>241</v>
      </c>
      <c r="B5" t="s">
        <v>233</v>
      </c>
      <c r="C5" t="s">
        <v>235</v>
      </c>
      <c r="G5" t="s">
        <v>47</v>
      </c>
      <c r="H5" s="115">
        <v>28.41</v>
      </c>
      <c r="I5" s="88">
        <v>0.67999999999999994</v>
      </c>
      <c r="J5" s="88">
        <v>1.9200000000000002</v>
      </c>
      <c r="K5" s="88">
        <v>0</v>
      </c>
      <c r="L5" s="88">
        <v>4.78</v>
      </c>
      <c r="M5" s="116">
        <v>0</v>
      </c>
      <c r="N5" s="115">
        <v>153.12</v>
      </c>
      <c r="O5" s="88">
        <v>208.59</v>
      </c>
      <c r="P5" s="88">
        <v>0</v>
      </c>
      <c r="Q5" s="88">
        <v>0</v>
      </c>
      <c r="R5" s="88">
        <v>0</v>
      </c>
      <c r="S5" s="116">
        <v>0</v>
      </c>
      <c r="W5">
        <v>0.42</v>
      </c>
      <c r="X5">
        <v>0.77</v>
      </c>
      <c r="Y5">
        <v>0.28999999999999998</v>
      </c>
      <c r="Z5">
        <v>0.33</v>
      </c>
      <c r="AA5">
        <v>0.44</v>
      </c>
      <c r="AB5">
        <v>0.87</v>
      </c>
      <c r="AC5">
        <v>0.38</v>
      </c>
      <c r="AD5">
        <v>0.39</v>
      </c>
      <c r="AE5">
        <v>0</v>
      </c>
      <c r="AF5">
        <v>20.09</v>
      </c>
      <c r="AG5">
        <v>0</v>
      </c>
      <c r="AH5">
        <v>0.43</v>
      </c>
      <c r="AI5">
        <v>0.7</v>
      </c>
      <c r="AJ5">
        <v>0.44</v>
      </c>
      <c r="AK5">
        <v>4.78</v>
      </c>
      <c r="AL5">
        <v>0.34</v>
      </c>
      <c r="AM5">
        <v>0.43</v>
      </c>
      <c r="AN5">
        <v>0</v>
      </c>
      <c r="AO5">
        <v>2.87</v>
      </c>
      <c r="AP5">
        <v>1.58</v>
      </c>
      <c r="AQ5">
        <v>0.24</v>
      </c>
      <c r="AR5">
        <v>4.57</v>
      </c>
      <c r="AS5">
        <v>2.09</v>
      </c>
      <c r="AT5">
        <v>0</v>
      </c>
      <c r="AU5">
        <v>1.61</v>
      </c>
      <c r="AV5">
        <v>5.16</v>
      </c>
      <c r="AW5">
        <v>0</v>
      </c>
      <c r="AX5">
        <v>30</v>
      </c>
      <c r="AY5">
        <v>45</v>
      </c>
      <c r="AZ5">
        <v>15</v>
      </c>
      <c r="BA5">
        <v>0</v>
      </c>
      <c r="BB5">
        <v>35</v>
      </c>
      <c r="BC5">
        <v>115.16</v>
      </c>
      <c r="BD5">
        <v>108.12</v>
      </c>
      <c r="BE5">
        <v>0</v>
      </c>
    </row>
    <row r="6" spans="1:57">
      <c r="A6" t="s">
        <v>242</v>
      </c>
      <c r="B6" t="s">
        <v>264</v>
      </c>
      <c r="C6" t="s">
        <v>236</v>
      </c>
      <c r="G6" t="s">
        <v>48</v>
      </c>
      <c r="H6" s="115">
        <v>28.41</v>
      </c>
      <c r="I6" s="88">
        <v>0.67999999999999994</v>
      </c>
      <c r="J6" s="88">
        <v>1.9200000000000002</v>
      </c>
      <c r="K6" s="88">
        <v>0</v>
      </c>
      <c r="L6" s="88">
        <v>4.78</v>
      </c>
      <c r="M6" s="116">
        <v>0</v>
      </c>
      <c r="N6" s="115">
        <v>153.12</v>
      </c>
      <c r="O6" s="88">
        <v>208.59</v>
      </c>
      <c r="P6" s="88">
        <v>0</v>
      </c>
      <c r="Q6" s="88">
        <v>0</v>
      </c>
      <c r="R6" s="88">
        <v>0</v>
      </c>
      <c r="S6" s="116">
        <v>0</v>
      </c>
      <c r="W6">
        <v>0.42</v>
      </c>
      <c r="X6">
        <v>0.77</v>
      </c>
      <c r="Y6">
        <v>0.28999999999999998</v>
      </c>
      <c r="Z6">
        <v>0.33</v>
      </c>
      <c r="AA6">
        <v>0.44</v>
      </c>
      <c r="AB6">
        <v>0.87</v>
      </c>
      <c r="AC6">
        <v>0.38</v>
      </c>
      <c r="AD6">
        <v>0.39</v>
      </c>
      <c r="AE6">
        <v>0</v>
      </c>
      <c r="AF6">
        <v>20.09</v>
      </c>
      <c r="AG6">
        <v>0</v>
      </c>
      <c r="AH6">
        <v>0.43</v>
      </c>
      <c r="AI6">
        <v>0.7</v>
      </c>
      <c r="AJ6">
        <v>0.44</v>
      </c>
      <c r="AK6">
        <v>4.78</v>
      </c>
      <c r="AL6">
        <v>0.34</v>
      </c>
      <c r="AM6">
        <v>0.43</v>
      </c>
      <c r="AN6">
        <v>0</v>
      </c>
      <c r="AO6">
        <v>2.87</v>
      </c>
      <c r="AP6">
        <v>1.58</v>
      </c>
      <c r="AQ6">
        <v>0.24</v>
      </c>
      <c r="AR6">
        <v>4.57</v>
      </c>
      <c r="AS6">
        <v>2.09</v>
      </c>
      <c r="AT6">
        <v>0</v>
      </c>
      <c r="AU6">
        <v>1.61</v>
      </c>
      <c r="AV6">
        <v>5.16</v>
      </c>
      <c r="AW6">
        <v>0</v>
      </c>
      <c r="AX6">
        <v>30</v>
      </c>
      <c r="AY6">
        <v>45</v>
      </c>
      <c r="AZ6">
        <v>15</v>
      </c>
      <c r="BA6">
        <v>0</v>
      </c>
      <c r="BB6">
        <v>35</v>
      </c>
      <c r="BC6">
        <v>115.16</v>
      </c>
      <c r="BD6">
        <v>108.12</v>
      </c>
      <c r="BE6">
        <v>0</v>
      </c>
    </row>
    <row r="7" spans="1:57">
      <c r="A7" t="s">
        <v>243</v>
      </c>
      <c r="B7" t="s">
        <v>299</v>
      </c>
      <c r="C7" t="s">
        <v>265</v>
      </c>
      <c r="G7" t="s">
        <v>49</v>
      </c>
      <c r="H7" s="115">
        <v>28.41</v>
      </c>
      <c r="I7" s="88">
        <v>0.67999999999999994</v>
      </c>
      <c r="J7" s="88">
        <v>0.34</v>
      </c>
      <c r="K7" s="88">
        <v>0</v>
      </c>
      <c r="L7" s="88">
        <v>4.78</v>
      </c>
      <c r="M7" s="116">
        <v>0</v>
      </c>
      <c r="N7" s="115">
        <v>153.12</v>
      </c>
      <c r="O7" s="88">
        <v>208.59</v>
      </c>
      <c r="P7" s="88">
        <v>0</v>
      </c>
      <c r="Q7" s="88">
        <v>0</v>
      </c>
      <c r="R7" s="88">
        <v>0</v>
      </c>
      <c r="S7" s="116">
        <v>0</v>
      </c>
      <c r="W7">
        <v>0.42</v>
      </c>
      <c r="X7">
        <v>0.77</v>
      </c>
      <c r="Y7">
        <v>0.28999999999999998</v>
      </c>
      <c r="Z7">
        <v>0.33</v>
      </c>
      <c r="AA7">
        <v>0.44</v>
      </c>
      <c r="AB7">
        <v>0.87</v>
      </c>
      <c r="AC7">
        <v>0.38</v>
      </c>
      <c r="AD7">
        <v>0.39</v>
      </c>
      <c r="AE7">
        <v>0</v>
      </c>
      <c r="AF7">
        <v>20.09</v>
      </c>
      <c r="AG7">
        <v>0</v>
      </c>
      <c r="AH7">
        <v>0.43</v>
      </c>
      <c r="AI7">
        <v>0.7</v>
      </c>
      <c r="AJ7">
        <v>0.44</v>
      </c>
      <c r="AK7">
        <v>4.78</v>
      </c>
      <c r="AL7">
        <v>0.34</v>
      </c>
      <c r="AM7">
        <v>0.43</v>
      </c>
      <c r="AN7">
        <v>0</v>
      </c>
      <c r="AO7">
        <v>2.87</v>
      </c>
      <c r="AP7">
        <v>0</v>
      </c>
      <c r="AQ7">
        <v>0.24</v>
      </c>
      <c r="AR7">
        <v>4.57</v>
      </c>
      <c r="AS7">
        <v>2.09</v>
      </c>
      <c r="AT7">
        <v>0</v>
      </c>
      <c r="AU7">
        <v>1.61</v>
      </c>
      <c r="AV7">
        <v>5.16</v>
      </c>
      <c r="AW7">
        <v>0</v>
      </c>
      <c r="AX7">
        <v>30</v>
      </c>
      <c r="AY7">
        <v>45</v>
      </c>
      <c r="AZ7">
        <v>15</v>
      </c>
      <c r="BA7">
        <v>0</v>
      </c>
      <c r="BB7">
        <v>35</v>
      </c>
      <c r="BC7">
        <v>115.16</v>
      </c>
      <c r="BD7">
        <v>108.12</v>
      </c>
      <c r="BE7">
        <v>0</v>
      </c>
    </row>
    <row r="8" spans="1:57">
      <c r="A8" t="s">
        <v>244</v>
      </c>
      <c r="B8" t="s">
        <v>341</v>
      </c>
      <c r="C8" t="s">
        <v>237</v>
      </c>
      <c r="G8" t="s">
        <v>50</v>
      </c>
      <c r="H8" s="115">
        <v>28.41</v>
      </c>
      <c r="I8" s="88">
        <v>0.67999999999999994</v>
      </c>
      <c r="J8" s="88">
        <v>0.34</v>
      </c>
      <c r="K8" s="88">
        <v>0</v>
      </c>
      <c r="L8" s="88">
        <v>4.78</v>
      </c>
      <c r="M8" s="116">
        <v>0</v>
      </c>
      <c r="N8" s="115">
        <v>153.12</v>
      </c>
      <c r="O8" s="88">
        <v>208.59</v>
      </c>
      <c r="P8" s="88">
        <v>0</v>
      </c>
      <c r="Q8" s="88">
        <v>0</v>
      </c>
      <c r="R8" s="88">
        <v>0</v>
      </c>
      <c r="S8" s="116">
        <v>0</v>
      </c>
      <c r="W8">
        <v>0.42</v>
      </c>
      <c r="X8">
        <v>0.77</v>
      </c>
      <c r="Y8">
        <v>0.28999999999999998</v>
      </c>
      <c r="Z8">
        <v>0.33</v>
      </c>
      <c r="AA8">
        <v>0.44</v>
      </c>
      <c r="AB8">
        <v>0.87</v>
      </c>
      <c r="AC8">
        <v>0.38</v>
      </c>
      <c r="AD8">
        <v>0.39</v>
      </c>
      <c r="AE8">
        <v>0</v>
      </c>
      <c r="AF8">
        <v>20.09</v>
      </c>
      <c r="AG8">
        <v>0</v>
      </c>
      <c r="AH8">
        <v>0.43</v>
      </c>
      <c r="AI8">
        <v>0.7</v>
      </c>
      <c r="AJ8">
        <v>0.44</v>
      </c>
      <c r="AK8">
        <v>4.78</v>
      </c>
      <c r="AL8">
        <v>0.34</v>
      </c>
      <c r="AM8">
        <v>0.43</v>
      </c>
      <c r="AN8">
        <v>0</v>
      </c>
      <c r="AO8">
        <v>2.87</v>
      </c>
      <c r="AP8">
        <v>0</v>
      </c>
      <c r="AQ8">
        <v>0.24</v>
      </c>
      <c r="AR8">
        <v>4.57</v>
      </c>
      <c r="AS8">
        <v>2.09</v>
      </c>
      <c r="AT8">
        <v>0</v>
      </c>
      <c r="AU8">
        <v>1.61</v>
      </c>
      <c r="AV8">
        <v>5.16</v>
      </c>
      <c r="AW8">
        <v>0</v>
      </c>
      <c r="AX8">
        <v>30</v>
      </c>
      <c r="AY8">
        <v>45</v>
      </c>
      <c r="AZ8">
        <v>15</v>
      </c>
      <c r="BA8">
        <v>0</v>
      </c>
      <c r="BB8">
        <v>35</v>
      </c>
      <c r="BC8">
        <v>115.16</v>
      </c>
      <c r="BD8">
        <v>108.12</v>
      </c>
      <c r="BE8">
        <v>0</v>
      </c>
    </row>
    <row r="9" spans="1:57">
      <c r="A9" t="s">
        <v>245</v>
      </c>
      <c r="B9" t="s">
        <v>361</v>
      </c>
      <c r="C9" t="s">
        <v>238</v>
      </c>
      <c r="G9" t="s">
        <v>51</v>
      </c>
      <c r="H9" s="115">
        <v>28.41</v>
      </c>
      <c r="I9" s="88">
        <v>0.67999999999999994</v>
      </c>
      <c r="J9" s="88">
        <v>0.34</v>
      </c>
      <c r="K9" s="88">
        <v>0</v>
      </c>
      <c r="L9" s="88">
        <v>4.78</v>
      </c>
      <c r="M9" s="116">
        <v>0</v>
      </c>
      <c r="N9" s="115">
        <v>153.12</v>
      </c>
      <c r="O9" s="88">
        <v>208.59</v>
      </c>
      <c r="P9" s="88">
        <v>0</v>
      </c>
      <c r="Q9" s="88">
        <v>0</v>
      </c>
      <c r="R9" s="88">
        <v>0</v>
      </c>
      <c r="S9" s="116">
        <v>0</v>
      </c>
      <c r="W9">
        <v>0.42</v>
      </c>
      <c r="X9">
        <v>0.77</v>
      </c>
      <c r="Y9">
        <v>0.28999999999999998</v>
      </c>
      <c r="Z9">
        <v>0.33</v>
      </c>
      <c r="AA9">
        <v>0.44</v>
      </c>
      <c r="AB9">
        <v>0.87</v>
      </c>
      <c r="AC9">
        <v>0.38</v>
      </c>
      <c r="AD9">
        <v>0.39</v>
      </c>
      <c r="AE9">
        <v>0</v>
      </c>
      <c r="AF9">
        <v>20.09</v>
      </c>
      <c r="AG9">
        <v>0</v>
      </c>
      <c r="AH9">
        <v>0.43</v>
      </c>
      <c r="AI9">
        <v>0.7</v>
      </c>
      <c r="AJ9">
        <v>0.44</v>
      </c>
      <c r="AK9">
        <v>4.78</v>
      </c>
      <c r="AL9">
        <v>0.34</v>
      </c>
      <c r="AM9">
        <v>0.43</v>
      </c>
      <c r="AN9">
        <v>0</v>
      </c>
      <c r="AO9">
        <v>2.87</v>
      </c>
      <c r="AP9">
        <v>0</v>
      </c>
      <c r="AQ9">
        <v>0.24</v>
      </c>
      <c r="AR9">
        <v>4.57</v>
      </c>
      <c r="AS9">
        <v>2.09</v>
      </c>
      <c r="AT9">
        <v>0</v>
      </c>
      <c r="AU9">
        <v>1.61</v>
      </c>
      <c r="AV9">
        <v>5.16</v>
      </c>
      <c r="AW9">
        <v>0</v>
      </c>
      <c r="AX9">
        <v>30</v>
      </c>
      <c r="AY9">
        <v>45</v>
      </c>
      <c r="AZ9">
        <v>15</v>
      </c>
      <c r="BA9">
        <v>0</v>
      </c>
      <c r="BB9">
        <v>35</v>
      </c>
      <c r="BC9">
        <v>115.16</v>
      </c>
      <c r="BD9">
        <v>108.12</v>
      </c>
      <c r="BE9">
        <v>0</v>
      </c>
    </row>
    <row r="10" spans="1:57">
      <c r="A10" t="s">
        <v>266</v>
      </c>
      <c r="C10" t="s">
        <v>239</v>
      </c>
      <c r="G10" t="s">
        <v>52</v>
      </c>
      <c r="H10" s="115">
        <v>28.41</v>
      </c>
      <c r="I10" s="88">
        <v>0.67999999999999994</v>
      </c>
      <c r="J10" s="88">
        <v>0.34</v>
      </c>
      <c r="K10" s="88">
        <v>0</v>
      </c>
      <c r="L10" s="88">
        <v>4.78</v>
      </c>
      <c r="M10" s="116">
        <v>0</v>
      </c>
      <c r="N10" s="115">
        <v>153.12</v>
      </c>
      <c r="O10" s="88">
        <v>208.59</v>
      </c>
      <c r="P10" s="88">
        <v>0</v>
      </c>
      <c r="Q10" s="88">
        <v>0</v>
      </c>
      <c r="R10" s="88">
        <v>0</v>
      </c>
      <c r="S10" s="116">
        <v>0</v>
      </c>
      <c r="W10">
        <v>0.42</v>
      </c>
      <c r="X10">
        <v>0.77</v>
      </c>
      <c r="Y10">
        <v>0.28999999999999998</v>
      </c>
      <c r="Z10">
        <v>0.33</v>
      </c>
      <c r="AA10">
        <v>0.44</v>
      </c>
      <c r="AB10">
        <v>0.87</v>
      </c>
      <c r="AC10">
        <v>0.38</v>
      </c>
      <c r="AD10">
        <v>0.39</v>
      </c>
      <c r="AE10">
        <v>0</v>
      </c>
      <c r="AF10">
        <v>20.09</v>
      </c>
      <c r="AG10">
        <v>0</v>
      </c>
      <c r="AH10">
        <v>0.43</v>
      </c>
      <c r="AI10">
        <v>0.7</v>
      </c>
      <c r="AJ10">
        <v>0.44</v>
      </c>
      <c r="AK10">
        <v>4.78</v>
      </c>
      <c r="AL10">
        <v>0.34</v>
      </c>
      <c r="AM10">
        <v>0.43</v>
      </c>
      <c r="AN10">
        <v>0</v>
      </c>
      <c r="AO10">
        <v>2.87</v>
      </c>
      <c r="AP10">
        <v>0</v>
      </c>
      <c r="AQ10">
        <v>0.24</v>
      </c>
      <c r="AR10">
        <v>4.57</v>
      </c>
      <c r="AS10">
        <v>2.09</v>
      </c>
      <c r="AT10">
        <v>0</v>
      </c>
      <c r="AU10">
        <v>1.61</v>
      </c>
      <c r="AV10">
        <v>5.16</v>
      </c>
      <c r="AW10">
        <v>0</v>
      </c>
      <c r="AX10">
        <v>30</v>
      </c>
      <c r="AY10">
        <v>45</v>
      </c>
      <c r="AZ10">
        <v>15</v>
      </c>
      <c r="BA10">
        <v>0</v>
      </c>
      <c r="BB10">
        <v>35</v>
      </c>
      <c r="BC10">
        <v>115.16</v>
      </c>
      <c r="BD10">
        <v>108.12</v>
      </c>
      <c r="BE10">
        <v>0</v>
      </c>
    </row>
    <row r="11" spans="1:57">
      <c r="A11" t="s">
        <v>246</v>
      </c>
      <c r="C11" t="s">
        <v>342</v>
      </c>
      <c r="G11" t="s">
        <v>53</v>
      </c>
      <c r="H11" s="115">
        <v>28.41</v>
      </c>
      <c r="I11" s="88">
        <v>0.67999999999999994</v>
      </c>
      <c r="J11" s="88">
        <v>0.34</v>
      </c>
      <c r="K11" s="88">
        <v>0</v>
      </c>
      <c r="L11" s="88">
        <v>4.78</v>
      </c>
      <c r="M11" s="116">
        <v>0</v>
      </c>
      <c r="N11" s="115">
        <v>153.12</v>
      </c>
      <c r="O11" s="88">
        <v>208.59</v>
      </c>
      <c r="P11" s="88">
        <v>0</v>
      </c>
      <c r="Q11" s="88">
        <v>0</v>
      </c>
      <c r="R11" s="88">
        <v>0</v>
      </c>
      <c r="S11" s="116">
        <v>0</v>
      </c>
      <c r="W11">
        <v>0.42</v>
      </c>
      <c r="X11">
        <v>0.77</v>
      </c>
      <c r="Y11">
        <v>0.28999999999999998</v>
      </c>
      <c r="Z11">
        <v>0.33</v>
      </c>
      <c r="AA11">
        <v>0.44</v>
      </c>
      <c r="AB11">
        <v>0.87</v>
      </c>
      <c r="AC11">
        <v>0.38</v>
      </c>
      <c r="AD11">
        <v>0.39</v>
      </c>
      <c r="AE11">
        <v>0</v>
      </c>
      <c r="AF11">
        <v>20.09</v>
      </c>
      <c r="AG11">
        <v>0</v>
      </c>
      <c r="AH11">
        <v>0.43</v>
      </c>
      <c r="AI11">
        <v>0.7</v>
      </c>
      <c r="AJ11">
        <v>0.44</v>
      </c>
      <c r="AK11">
        <v>4.78</v>
      </c>
      <c r="AL11">
        <v>0.34</v>
      </c>
      <c r="AM11">
        <v>0.43</v>
      </c>
      <c r="AN11">
        <v>0</v>
      </c>
      <c r="AO11">
        <v>2.87</v>
      </c>
      <c r="AP11">
        <v>0</v>
      </c>
      <c r="AQ11">
        <v>0.24</v>
      </c>
      <c r="AR11">
        <v>4.57</v>
      </c>
      <c r="AS11">
        <v>2.09</v>
      </c>
      <c r="AT11">
        <v>0</v>
      </c>
      <c r="AU11">
        <v>1.61</v>
      </c>
      <c r="AV11">
        <v>5.16</v>
      </c>
      <c r="AW11">
        <v>0</v>
      </c>
      <c r="AX11">
        <v>30</v>
      </c>
      <c r="AY11">
        <v>45</v>
      </c>
      <c r="AZ11">
        <v>15</v>
      </c>
      <c r="BA11">
        <v>0</v>
      </c>
      <c r="BB11">
        <v>35</v>
      </c>
      <c r="BC11">
        <v>115.16</v>
      </c>
      <c r="BD11">
        <v>108.12</v>
      </c>
      <c r="BE11">
        <v>0</v>
      </c>
    </row>
    <row r="12" spans="1:57">
      <c r="A12" t="s">
        <v>247</v>
      </c>
      <c r="C12" t="s">
        <v>362</v>
      </c>
      <c r="G12" t="s">
        <v>54</v>
      </c>
      <c r="H12" s="115">
        <v>28.41</v>
      </c>
      <c r="I12" s="88">
        <v>0.67999999999999994</v>
      </c>
      <c r="J12" s="88">
        <v>0.34</v>
      </c>
      <c r="K12" s="88">
        <v>0</v>
      </c>
      <c r="L12" s="88">
        <v>4.78</v>
      </c>
      <c r="M12" s="116">
        <v>0</v>
      </c>
      <c r="N12" s="115">
        <v>153.12</v>
      </c>
      <c r="O12" s="88">
        <v>208.59</v>
      </c>
      <c r="P12" s="88">
        <v>0</v>
      </c>
      <c r="Q12" s="88">
        <v>0</v>
      </c>
      <c r="R12" s="88">
        <v>0</v>
      </c>
      <c r="S12" s="116">
        <v>0</v>
      </c>
      <c r="W12">
        <v>0.42</v>
      </c>
      <c r="X12">
        <v>0.77</v>
      </c>
      <c r="Y12">
        <v>0.28999999999999998</v>
      </c>
      <c r="Z12">
        <v>0.33</v>
      </c>
      <c r="AA12">
        <v>0.44</v>
      </c>
      <c r="AB12">
        <v>0.87</v>
      </c>
      <c r="AC12">
        <v>0.38</v>
      </c>
      <c r="AD12">
        <v>0.39</v>
      </c>
      <c r="AE12">
        <v>0</v>
      </c>
      <c r="AF12">
        <v>20.09</v>
      </c>
      <c r="AG12">
        <v>0</v>
      </c>
      <c r="AH12">
        <v>0.43</v>
      </c>
      <c r="AI12">
        <v>0.7</v>
      </c>
      <c r="AJ12">
        <v>0.44</v>
      </c>
      <c r="AK12">
        <v>4.78</v>
      </c>
      <c r="AL12">
        <v>0.34</v>
      </c>
      <c r="AM12">
        <v>0.43</v>
      </c>
      <c r="AN12">
        <v>0</v>
      </c>
      <c r="AO12">
        <v>2.87</v>
      </c>
      <c r="AP12">
        <v>0</v>
      </c>
      <c r="AQ12">
        <v>0.24</v>
      </c>
      <c r="AR12">
        <v>4.57</v>
      </c>
      <c r="AS12">
        <v>2.09</v>
      </c>
      <c r="AT12">
        <v>0</v>
      </c>
      <c r="AU12">
        <v>1.61</v>
      </c>
      <c r="AV12">
        <v>5.16</v>
      </c>
      <c r="AW12">
        <v>0</v>
      </c>
      <c r="AX12">
        <v>30</v>
      </c>
      <c r="AY12">
        <v>45</v>
      </c>
      <c r="AZ12">
        <v>15</v>
      </c>
      <c r="BA12">
        <v>0</v>
      </c>
      <c r="BB12">
        <v>35</v>
      </c>
      <c r="BC12">
        <v>115.16</v>
      </c>
      <c r="BD12">
        <v>108.12</v>
      </c>
      <c r="BE12">
        <v>0</v>
      </c>
    </row>
    <row r="13" spans="1:57">
      <c r="A13" t="s">
        <v>248</v>
      </c>
      <c r="G13" t="s">
        <v>55</v>
      </c>
      <c r="H13" s="115">
        <v>28.41</v>
      </c>
      <c r="I13" s="88">
        <v>0.67999999999999994</v>
      </c>
      <c r="J13" s="88">
        <v>0.34</v>
      </c>
      <c r="K13" s="88">
        <v>0</v>
      </c>
      <c r="L13" s="88">
        <v>4.78</v>
      </c>
      <c r="M13" s="116">
        <v>0</v>
      </c>
      <c r="N13" s="115">
        <v>153.12</v>
      </c>
      <c r="O13" s="88">
        <v>208.59</v>
      </c>
      <c r="P13" s="88">
        <v>0</v>
      </c>
      <c r="Q13" s="88">
        <v>0</v>
      </c>
      <c r="R13" s="88">
        <v>0</v>
      </c>
      <c r="S13" s="116">
        <v>0</v>
      </c>
      <c r="W13">
        <v>0.42</v>
      </c>
      <c r="X13">
        <v>0.77</v>
      </c>
      <c r="Y13">
        <v>0.28999999999999998</v>
      </c>
      <c r="Z13">
        <v>0.33</v>
      </c>
      <c r="AA13">
        <v>0.44</v>
      </c>
      <c r="AB13">
        <v>0.87</v>
      </c>
      <c r="AC13">
        <v>0.38</v>
      </c>
      <c r="AD13">
        <v>0.39</v>
      </c>
      <c r="AE13">
        <v>0</v>
      </c>
      <c r="AF13">
        <v>20.09</v>
      </c>
      <c r="AG13">
        <v>0</v>
      </c>
      <c r="AH13">
        <v>0.43</v>
      </c>
      <c r="AI13">
        <v>0.7</v>
      </c>
      <c r="AJ13">
        <v>0.44</v>
      </c>
      <c r="AK13">
        <v>4.78</v>
      </c>
      <c r="AL13">
        <v>0.34</v>
      </c>
      <c r="AM13">
        <v>0.43</v>
      </c>
      <c r="AN13">
        <v>0</v>
      </c>
      <c r="AO13">
        <v>2.87</v>
      </c>
      <c r="AP13">
        <v>0</v>
      </c>
      <c r="AQ13">
        <v>0.24</v>
      </c>
      <c r="AR13">
        <v>4.57</v>
      </c>
      <c r="AS13">
        <v>2.09</v>
      </c>
      <c r="AT13">
        <v>0</v>
      </c>
      <c r="AU13">
        <v>1.61</v>
      </c>
      <c r="AV13">
        <v>5.16</v>
      </c>
      <c r="AW13">
        <v>0</v>
      </c>
      <c r="AX13">
        <v>30</v>
      </c>
      <c r="AY13">
        <v>45</v>
      </c>
      <c r="AZ13">
        <v>15</v>
      </c>
      <c r="BA13">
        <v>0</v>
      </c>
      <c r="BB13">
        <v>35</v>
      </c>
      <c r="BC13">
        <v>115.16</v>
      </c>
      <c r="BD13">
        <v>108.12</v>
      </c>
      <c r="BE13">
        <v>0</v>
      </c>
    </row>
    <row r="14" spans="1:57">
      <c r="A14" t="s">
        <v>249</v>
      </c>
      <c r="G14" t="s">
        <v>56</v>
      </c>
      <c r="H14" s="115">
        <v>28.41</v>
      </c>
      <c r="I14" s="88">
        <v>0.67999999999999994</v>
      </c>
      <c r="J14" s="88">
        <v>0.34</v>
      </c>
      <c r="K14" s="88">
        <v>0</v>
      </c>
      <c r="L14" s="88">
        <v>4.78</v>
      </c>
      <c r="M14" s="116">
        <v>0</v>
      </c>
      <c r="N14" s="115">
        <v>153.12</v>
      </c>
      <c r="O14" s="88">
        <v>208.59</v>
      </c>
      <c r="P14" s="88">
        <v>0</v>
      </c>
      <c r="Q14" s="88">
        <v>0</v>
      </c>
      <c r="R14" s="88">
        <v>0</v>
      </c>
      <c r="S14" s="116">
        <v>0</v>
      </c>
      <c r="W14">
        <v>0.42</v>
      </c>
      <c r="X14">
        <v>0.77</v>
      </c>
      <c r="Y14">
        <v>0.28999999999999998</v>
      </c>
      <c r="Z14">
        <v>0.33</v>
      </c>
      <c r="AA14">
        <v>0.44</v>
      </c>
      <c r="AB14">
        <v>0.87</v>
      </c>
      <c r="AC14">
        <v>0.38</v>
      </c>
      <c r="AD14">
        <v>0.39</v>
      </c>
      <c r="AE14">
        <v>0</v>
      </c>
      <c r="AF14">
        <v>20.09</v>
      </c>
      <c r="AG14">
        <v>0</v>
      </c>
      <c r="AH14">
        <v>0.43</v>
      </c>
      <c r="AI14">
        <v>0.7</v>
      </c>
      <c r="AJ14">
        <v>0.44</v>
      </c>
      <c r="AK14">
        <v>4.78</v>
      </c>
      <c r="AL14">
        <v>0.34</v>
      </c>
      <c r="AM14">
        <v>0.43</v>
      </c>
      <c r="AN14">
        <v>0</v>
      </c>
      <c r="AO14">
        <v>2.87</v>
      </c>
      <c r="AP14">
        <v>0</v>
      </c>
      <c r="AQ14">
        <v>0.24</v>
      </c>
      <c r="AR14">
        <v>4.57</v>
      </c>
      <c r="AS14">
        <v>2.09</v>
      </c>
      <c r="AT14">
        <v>0</v>
      </c>
      <c r="AU14">
        <v>1.61</v>
      </c>
      <c r="AV14">
        <v>5.16</v>
      </c>
      <c r="AW14">
        <v>0</v>
      </c>
      <c r="AX14">
        <v>30</v>
      </c>
      <c r="AY14">
        <v>45</v>
      </c>
      <c r="AZ14">
        <v>15</v>
      </c>
      <c r="BA14">
        <v>0</v>
      </c>
      <c r="BB14">
        <v>35</v>
      </c>
      <c r="BC14">
        <v>115.16</v>
      </c>
      <c r="BD14">
        <v>108.12</v>
      </c>
      <c r="BE14">
        <v>0</v>
      </c>
    </row>
    <row r="15" spans="1:57">
      <c r="A15" t="s">
        <v>250</v>
      </c>
      <c r="G15" t="s">
        <v>57</v>
      </c>
      <c r="H15" s="115">
        <v>28.41</v>
      </c>
      <c r="I15" s="88">
        <v>0.67999999999999994</v>
      </c>
      <c r="J15" s="88">
        <v>0.34</v>
      </c>
      <c r="K15" s="88">
        <v>0</v>
      </c>
      <c r="L15" s="88">
        <v>4.78</v>
      </c>
      <c r="M15" s="116">
        <v>0</v>
      </c>
      <c r="N15" s="115">
        <v>153.12</v>
      </c>
      <c r="O15" s="88">
        <v>208.59</v>
      </c>
      <c r="P15" s="88">
        <v>0</v>
      </c>
      <c r="Q15" s="88">
        <v>0</v>
      </c>
      <c r="R15" s="88">
        <v>0</v>
      </c>
      <c r="S15" s="116">
        <v>0</v>
      </c>
      <c r="W15">
        <v>0.42</v>
      </c>
      <c r="X15">
        <v>0.77</v>
      </c>
      <c r="Y15">
        <v>0.28999999999999998</v>
      </c>
      <c r="Z15">
        <v>0.33</v>
      </c>
      <c r="AA15">
        <v>0.44</v>
      </c>
      <c r="AB15">
        <v>0.87</v>
      </c>
      <c r="AC15">
        <v>0.38</v>
      </c>
      <c r="AD15">
        <v>0.39</v>
      </c>
      <c r="AE15">
        <v>0</v>
      </c>
      <c r="AF15">
        <v>20.09</v>
      </c>
      <c r="AG15">
        <v>0</v>
      </c>
      <c r="AH15">
        <v>0.43</v>
      </c>
      <c r="AI15">
        <v>0.7</v>
      </c>
      <c r="AJ15">
        <v>0.44</v>
      </c>
      <c r="AK15">
        <v>4.78</v>
      </c>
      <c r="AL15">
        <v>0.34</v>
      </c>
      <c r="AM15">
        <v>0.43</v>
      </c>
      <c r="AN15">
        <v>0</v>
      </c>
      <c r="AO15">
        <v>2.87</v>
      </c>
      <c r="AP15">
        <v>0</v>
      </c>
      <c r="AQ15">
        <v>0.24</v>
      </c>
      <c r="AR15">
        <v>4.57</v>
      </c>
      <c r="AS15">
        <v>2.09</v>
      </c>
      <c r="AT15">
        <v>0</v>
      </c>
      <c r="AU15">
        <v>1.61</v>
      </c>
      <c r="AV15">
        <v>5.16</v>
      </c>
      <c r="AW15">
        <v>0</v>
      </c>
      <c r="AX15">
        <v>30</v>
      </c>
      <c r="AY15">
        <v>45</v>
      </c>
      <c r="AZ15">
        <v>15</v>
      </c>
      <c r="BA15">
        <v>0</v>
      </c>
      <c r="BB15">
        <v>35</v>
      </c>
      <c r="BC15">
        <v>115.16</v>
      </c>
      <c r="BD15">
        <v>108.12</v>
      </c>
      <c r="BE15">
        <v>0</v>
      </c>
    </row>
    <row r="16" spans="1:57">
      <c r="A16" t="s">
        <v>251</v>
      </c>
      <c r="G16" t="s">
        <v>58</v>
      </c>
      <c r="H16" s="115">
        <v>28.41</v>
      </c>
      <c r="I16" s="88">
        <v>0.67999999999999994</v>
      </c>
      <c r="J16" s="88">
        <v>0.34</v>
      </c>
      <c r="K16" s="88">
        <v>0</v>
      </c>
      <c r="L16" s="88">
        <v>4.78</v>
      </c>
      <c r="M16" s="116">
        <v>0</v>
      </c>
      <c r="N16" s="115">
        <v>153.12</v>
      </c>
      <c r="O16" s="88">
        <v>208.59</v>
      </c>
      <c r="P16" s="88">
        <v>0</v>
      </c>
      <c r="Q16" s="88">
        <v>0</v>
      </c>
      <c r="R16" s="88">
        <v>0</v>
      </c>
      <c r="S16" s="116">
        <v>0</v>
      </c>
      <c r="W16">
        <v>0.42</v>
      </c>
      <c r="X16">
        <v>0.77</v>
      </c>
      <c r="Y16">
        <v>0.28999999999999998</v>
      </c>
      <c r="Z16">
        <v>0.33</v>
      </c>
      <c r="AA16">
        <v>0.44</v>
      </c>
      <c r="AB16">
        <v>0.87</v>
      </c>
      <c r="AC16">
        <v>0.38</v>
      </c>
      <c r="AD16">
        <v>0.39</v>
      </c>
      <c r="AE16">
        <v>0</v>
      </c>
      <c r="AF16">
        <v>20.09</v>
      </c>
      <c r="AG16">
        <v>0</v>
      </c>
      <c r="AH16">
        <v>0.43</v>
      </c>
      <c r="AI16">
        <v>0.7</v>
      </c>
      <c r="AJ16">
        <v>0.44</v>
      </c>
      <c r="AK16">
        <v>4.78</v>
      </c>
      <c r="AL16">
        <v>0.34</v>
      </c>
      <c r="AM16">
        <v>0.43</v>
      </c>
      <c r="AN16">
        <v>0</v>
      </c>
      <c r="AO16">
        <v>2.87</v>
      </c>
      <c r="AP16">
        <v>0</v>
      </c>
      <c r="AQ16">
        <v>0.24</v>
      </c>
      <c r="AR16">
        <v>4.57</v>
      </c>
      <c r="AS16">
        <v>2.09</v>
      </c>
      <c r="AT16">
        <v>0</v>
      </c>
      <c r="AU16">
        <v>1.61</v>
      </c>
      <c r="AV16">
        <v>5.16</v>
      </c>
      <c r="AW16">
        <v>0</v>
      </c>
      <c r="AX16">
        <v>30</v>
      </c>
      <c r="AY16">
        <v>45</v>
      </c>
      <c r="AZ16">
        <v>15</v>
      </c>
      <c r="BA16">
        <v>0</v>
      </c>
      <c r="BB16">
        <v>35</v>
      </c>
      <c r="BC16">
        <v>115.16</v>
      </c>
      <c r="BD16">
        <v>108.12</v>
      </c>
      <c r="BE16">
        <v>0</v>
      </c>
    </row>
    <row r="17" spans="1:57">
      <c r="A17" t="s">
        <v>252</v>
      </c>
      <c r="G17" t="s">
        <v>59</v>
      </c>
      <c r="H17" s="115">
        <v>28.41</v>
      </c>
      <c r="I17" s="88">
        <v>0.67999999999999994</v>
      </c>
      <c r="J17" s="88">
        <v>0.34</v>
      </c>
      <c r="K17" s="88">
        <v>0</v>
      </c>
      <c r="L17" s="88">
        <v>4.78</v>
      </c>
      <c r="M17" s="116">
        <v>0</v>
      </c>
      <c r="N17" s="115">
        <v>153.12</v>
      </c>
      <c r="O17" s="88">
        <v>208.59</v>
      </c>
      <c r="P17" s="88">
        <v>0</v>
      </c>
      <c r="Q17" s="88">
        <v>0</v>
      </c>
      <c r="R17" s="88">
        <v>0</v>
      </c>
      <c r="S17" s="116">
        <v>0</v>
      </c>
      <c r="W17">
        <v>0.42</v>
      </c>
      <c r="X17">
        <v>0.77</v>
      </c>
      <c r="Y17">
        <v>0.28999999999999998</v>
      </c>
      <c r="Z17">
        <v>0.33</v>
      </c>
      <c r="AA17">
        <v>0.44</v>
      </c>
      <c r="AB17">
        <v>0.87</v>
      </c>
      <c r="AC17">
        <v>0.38</v>
      </c>
      <c r="AD17">
        <v>0.39</v>
      </c>
      <c r="AE17">
        <v>0</v>
      </c>
      <c r="AF17">
        <v>20.09</v>
      </c>
      <c r="AG17">
        <v>0</v>
      </c>
      <c r="AH17">
        <v>0.43</v>
      </c>
      <c r="AI17">
        <v>0.7</v>
      </c>
      <c r="AJ17">
        <v>0.44</v>
      </c>
      <c r="AK17">
        <v>4.78</v>
      </c>
      <c r="AL17">
        <v>0.34</v>
      </c>
      <c r="AM17">
        <v>0.43</v>
      </c>
      <c r="AN17">
        <v>0</v>
      </c>
      <c r="AO17">
        <v>2.87</v>
      </c>
      <c r="AP17">
        <v>0</v>
      </c>
      <c r="AQ17">
        <v>0.24</v>
      </c>
      <c r="AR17">
        <v>4.57</v>
      </c>
      <c r="AS17">
        <v>2.09</v>
      </c>
      <c r="AT17">
        <v>0</v>
      </c>
      <c r="AU17">
        <v>1.61</v>
      </c>
      <c r="AV17">
        <v>5.16</v>
      </c>
      <c r="AW17">
        <v>0</v>
      </c>
      <c r="AX17">
        <v>30</v>
      </c>
      <c r="AY17">
        <v>45</v>
      </c>
      <c r="AZ17">
        <v>15</v>
      </c>
      <c r="BA17">
        <v>0</v>
      </c>
      <c r="BB17">
        <v>35</v>
      </c>
      <c r="BC17">
        <v>115.16</v>
      </c>
      <c r="BD17">
        <v>108.12</v>
      </c>
      <c r="BE17">
        <v>0</v>
      </c>
    </row>
    <row r="18" spans="1:57">
      <c r="A18" t="s">
        <v>253</v>
      </c>
      <c r="G18" t="s">
        <v>60</v>
      </c>
      <c r="H18" s="115">
        <v>28.41</v>
      </c>
      <c r="I18" s="88">
        <v>0.67999999999999994</v>
      </c>
      <c r="J18" s="88">
        <v>0.34</v>
      </c>
      <c r="K18" s="88">
        <v>0</v>
      </c>
      <c r="L18" s="88">
        <v>4.78</v>
      </c>
      <c r="M18" s="116">
        <v>0</v>
      </c>
      <c r="N18" s="115">
        <v>153.12</v>
      </c>
      <c r="O18" s="88">
        <v>208.59</v>
      </c>
      <c r="P18" s="88">
        <v>0</v>
      </c>
      <c r="Q18" s="88">
        <v>0</v>
      </c>
      <c r="R18" s="88">
        <v>0</v>
      </c>
      <c r="S18" s="116">
        <v>0</v>
      </c>
      <c r="W18">
        <v>0.42</v>
      </c>
      <c r="X18">
        <v>0.77</v>
      </c>
      <c r="Y18">
        <v>0.28999999999999998</v>
      </c>
      <c r="Z18">
        <v>0.33</v>
      </c>
      <c r="AA18">
        <v>0.44</v>
      </c>
      <c r="AB18">
        <v>0.87</v>
      </c>
      <c r="AC18">
        <v>0.38</v>
      </c>
      <c r="AD18">
        <v>0.39</v>
      </c>
      <c r="AE18">
        <v>0</v>
      </c>
      <c r="AF18">
        <v>20.09</v>
      </c>
      <c r="AG18">
        <v>0</v>
      </c>
      <c r="AH18">
        <v>0.43</v>
      </c>
      <c r="AI18">
        <v>0.7</v>
      </c>
      <c r="AJ18">
        <v>0.44</v>
      </c>
      <c r="AK18">
        <v>4.78</v>
      </c>
      <c r="AL18">
        <v>0.34</v>
      </c>
      <c r="AM18">
        <v>0.43</v>
      </c>
      <c r="AN18">
        <v>0</v>
      </c>
      <c r="AO18">
        <v>2.87</v>
      </c>
      <c r="AP18">
        <v>0</v>
      </c>
      <c r="AQ18">
        <v>0.24</v>
      </c>
      <c r="AR18">
        <v>4.57</v>
      </c>
      <c r="AS18">
        <v>2.09</v>
      </c>
      <c r="AT18">
        <v>0</v>
      </c>
      <c r="AU18">
        <v>1.61</v>
      </c>
      <c r="AV18">
        <v>5.16</v>
      </c>
      <c r="AW18">
        <v>0</v>
      </c>
      <c r="AX18">
        <v>30</v>
      </c>
      <c r="AY18">
        <v>45</v>
      </c>
      <c r="AZ18">
        <v>15</v>
      </c>
      <c r="BA18">
        <v>0</v>
      </c>
      <c r="BB18">
        <v>35</v>
      </c>
      <c r="BC18">
        <v>115.16</v>
      </c>
      <c r="BD18">
        <v>108.12</v>
      </c>
      <c r="BE18">
        <v>0</v>
      </c>
    </row>
    <row r="19" spans="1:57">
      <c r="A19" t="s">
        <v>267</v>
      </c>
      <c r="G19" t="s">
        <v>61</v>
      </c>
      <c r="H19" s="115">
        <v>28.41</v>
      </c>
      <c r="I19" s="88">
        <v>0.67999999999999994</v>
      </c>
      <c r="J19" s="88">
        <v>0.34</v>
      </c>
      <c r="K19" s="88">
        <v>0</v>
      </c>
      <c r="L19" s="88">
        <v>4.78</v>
      </c>
      <c r="M19" s="116">
        <v>0</v>
      </c>
      <c r="N19" s="115">
        <v>153.12</v>
      </c>
      <c r="O19" s="88">
        <v>208.32</v>
      </c>
      <c r="P19" s="88">
        <v>0</v>
      </c>
      <c r="Q19" s="88">
        <v>0</v>
      </c>
      <c r="R19" s="88">
        <v>0</v>
      </c>
      <c r="S19" s="116">
        <v>0</v>
      </c>
      <c r="W19">
        <v>0.42</v>
      </c>
      <c r="X19">
        <v>0.77</v>
      </c>
      <c r="Y19">
        <v>0.28999999999999998</v>
      </c>
      <c r="Z19">
        <v>0.33</v>
      </c>
      <c r="AA19">
        <v>0.44</v>
      </c>
      <c r="AB19">
        <v>0.87</v>
      </c>
      <c r="AC19">
        <v>0.38</v>
      </c>
      <c r="AD19">
        <v>0.39</v>
      </c>
      <c r="AE19">
        <v>0</v>
      </c>
      <c r="AF19">
        <v>20.09</v>
      </c>
      <c r="AG19">
        <v>0</v>
      </c>
      <c r="AH19">
        <v>0.43</v>
      </c>
      <c r="AI19">
        <v>0.7</v>
      </c>
      <c r="AJ19">
        <v>0.44</v>
      </c>
      <c r="AK19">
        <v>4.78</v>
      </c>
      <c r="AL19">
        <v>0.34</v>
      </c>
      <c r="AM19">
        <v>0.43</v>
      </c>
      <c r="AN19">
        <v>0</v>
      </c>
      <c r="AO19">
        <v>2.87</v>
      </c>
      <c r="AP19">
        <v>0</v>
      </c>
      <c r="AQ19">
        <v>0.24</v>
      </c>
      <c r="AR19">
        <v>4.3</v>
      </c>
      <c r="AS19">
        <v>2.09</v>
      </c>
      <c r="AT19">
        <v>0</v>
      </c>
      <c r="AU19">
        <v>1.61</v>
      </c>
      <c r="AV19">
        <v>5.16</v>
      </c>
      <c r="AW19">
        <v>0</v>
      </c>
      <c r="AX19">
        <v>30</v>
      </c>
      <c r="AY19">
        <v>45</v>
      </c>
      <c r="AZ19">
        <v>15</v>
      </c>
      <c r="BA19">
        <v>0</v>
      </c>
      <c r="BB19">
        <v>35</v>
      </c>
      <c r="BC19">
        <v>115.16</v>
      </c>
      <c r="BD19">
        <v>108.12</v>
      </c>
      <c r="BE19">
        <v>0</v>
      </c>
    </row>
    <row r="20" spans="1:57">
      <c r="A20" t="s">
        <v>268</v>
      </c>
      <c r="G20" t="s">
        <v>62</v>
      </c>
      <c r="H20" s="115">
        <v>28.41</v>
      </c>
      <c r="I20" s="88">
        <v>0.67999999999999994</v>
      </c>
      <c r="J20" s="88">
        <v>0.34</v>
      </c>
      <c r="K20" s="88">
        <v>0</v>
      </c>
      <c r="L20" s="88">
        <v>4.78</v>
      </c>
      <c r="M20" s="116">
        <v>0</v>
      </c>
      <c r="N20" s="115">
        <v>153.12</v>
      </c>
      <c r="O20" s="88">
        <v>208.32</v>
      </c>
      <c r="P20" s="88">
        <v>0</v>
      </c>
      <c r="Q20" s="88">
        <v>0</v>
      </c>
      <c r="R20" s="88">
        <v>0</v>
      </c>
      <c r="S20" s="116">
        <v>0</v>
      </c>
      <c r="W20">
        <v>0.42</v>
      </c>
      <c r="X20">
        <v>0.77</v>
      </c>
      <c r="Y20">
        <v>0.28999999999999998</v>
      </c>
      <c r="Z20">
        <v>0.33</v>
      </c>
      <c r="AA20">
        <v>0.44</v>
      </c>
      <c r="AB20">
        <v>0.87</v>
      </c>
      <c r="AC20">
        <v>0.38</v>
      </c>
      <c r="AD20">
        <v>0.39</v>
      </c>
      <c r="AE20">
        <v>0</v>
      </c>
      <c r="AF20">
        <v>20.09</v>
      </c>
      <c r="AG20">
        <v>0</v>
      </c>
      <c r="AH20">
        <v>0.43</v>
      </c>
      <c r="AI20">
        <v>0.7</v>
      </c>
      <c r="AJ20">
        <v>0.44</v>
      </c>
      <c r="AK20">
        <v>4.78</v>
      </c>
      <c r="AL20">
        <v>0.34</v>
      </c>
      <c r="AM20">
        <v>0.43</v>
      </c>
      <c r="AN20">
        <v>0</v>
      </c>
      <c r="AO20">
        <v>2.87</v>
      </c>
      <c r="AP20">
        <v>0</v>
      </c>
      <c r="AQ20">
        <v>0.24</v>
      </c>
      <c r="AR20">
        <v>4.3</v>
      </c>
      <c r="AS20">
        <v>2.09</v>
      </c>
      <c r="AT20">
        <v>0</v>
      </c>
      <c r="AU20">
        <v>1.61</v>
      </c>
      <c r="AV20">
        <v>5.16</v>
      </c>
      <c r="AW20">
        <v>0</v>
      </c>
      <c r="AX20">
        <v>30</v>
      </c>
      <c r="AY20">
        <v>45</v>
      </c>
      <c r="AZ20">
        <v>15</v>
      </c>
      <c r="BA20">
        <v>0</v>
      </c>
      <c r="BB20">
        <v>35</v>
      </c>
      <c r="BC20">
        <v>115.16</v>
      </c>
      <c r="BD20">
        <v>108.12</v>
      </c>
      <c r="BE20">
        <v>0</v>
      </c>
    </row>
    <row r="21" spans="1:57">
      <c r="A21" t="s">
        <v>254</v>
      </c>
      <c r="G21" t="s">
        <v>63</v>
      </c>
      <c r="H21" s="115">
        <v>28.41</v>
      </c>
      <c r="I21" s="88">
        <v>0.67999999999999994</v>
      </c>
      <c r="J21" s="88">
        <v>0.34</v>
      </c>
      <c r="K21" s="88">
        <v>0</v>
      </c>
      <c r="L21" s="88">
        <v>4.78</v>
      </c>
      <c r="M21" s="116">
        <v>0</v>
      </c>
      <c r="N21" s="115">
        <v>153.12</v>
      </c>
      <c r="O21" s="88">
        <v>208.32</v>
      </c>
      <c r="P21" s="88">
        <v>0</v>
      </c>
      <c r="Q21" s="88">
        <v>0</v>
      </c>
      <c r="R21" s="88">
        <v>0</v>
      </c>
      <c r="S21" s="116">
        <v>0</v>
      </c>
      <c r="W21">
        <v>0.42</v>
      </c>
      <c r="X21">
        <v>0.77</v>
      </c>
      <c r="Y21">
        <v>0.28999999999999998</v>
      </c>
      <c r="Z21">
        <v>0.33</v>
      </c>
      <c r="AA21">
        <v>0.44</v>
      </c>
      <c r="AB21">
        <v>0.87</v>
      </c>
      <c r="AC21">
        <v>0.38</v>
      </c>
      <c r="AD21">
        <v>0.39</v>
      </c>
      <c r="AE21">
        <v>0</v>
      </c>
      <c r="AF21">
        <v>20.09</v>
      </c>
      <c r="AG21">
        <v>0</v>
      </c>
      <c r="AH21">
        <v>0.43</v>
      </c>
      <c r="AI21">
        <v>0.7</v>
      </c>
      <c r="AJ21">
        <v>0.44</v>
      </c>
      <c r="AK21">
        <v>4.78</v>
      </c>
      <c r="AL21">
        <v>0.34</v>
      </c>
      <c r="AM21">
        <v>0.43</v>
      </c>
      <c r="AN21">
        <v>0</v>
      </c>
      <c r="AO21">
        <v>2.87</v>
      </c>
      <c r="AP21">
        <v>0</v>
      </c>
      <c r="AQ21">
        <v>0.24</v>
      </c>
      <c r="AR21">
        <v>4.3</v>
      </c>
      <c r="AS21">
        <v>2.09</v>
      </c>
      <c r="AT21">
        <v>0</v>
      </c>
      <c r="AU21">
        <v>1.61</v>
      </c>
      <c r="AV21">
        <v>5.16</v>
      </c>
      <c r="AW21">
        <v>0</v>
      </c>
      <c r="AX21">
        <v>30</v>
      </c>
      <c r="AY21">
        <v>45</v>
      </c>
      <c r="AZ21">
        <v>15</v>
      </c>
      <c r="BA21">
        <v>0</v>
      </c>
      <c r="BB21">
        <v>35</v>
      </c>
      <c r="BC21">
        <v>115.16</v>
      </c>
      <c r="BD21">
        <v>108.12</v>
      </c>
      <c r="BE21">
        <v>0</v>
      </c>
    </row>
    <row r="22" spans="1:57">
      <c r="A22" t="s">
        <v>255</v>
      </c>
      <c r="G22" t="s">
        <v>64</v>
      </c>
      <c r="H22" s="115">
        <v>28.41</v>
      </c>
      <c r="I22" s="88">
        <v>0.67999999999999994</v>
      </c>
      <c r="J22" s="88">
        <v>0.34</v>
      </c>
      <c r="K22" s="88">
        <v>0</v>
      </c>
      <c r="L22" s="88">
        <v>4.78</v>
      </c>
      <c r="M22" s="116">
        <v>0</v>
      </c>
      <c r="N22" s="115">
        <v>153.12</v>
      </c>
      <c r="O22" s="88">
        <v>208.32</v>
      </c>
      <c r="P22" s="88">
        <v>0</v>
      </c>
      <c r="Q22" s="88">
        <v>0</v>
      </c>
      <c r="R22" s="88">
        <v>0</v>
      </c>
      <c r="S22" s="116">
        <v>0</v>
      </c>
      <c r="W22">
        <v>0.42</v>
      </c>
      <c r="X22">
        <v>0.77</v>
      </c>
      <c r="Y22">
        <v>0.28999999999999998</v>
      </c>
      <c r="Z22">
        <v>0.33</v>
      </c>
      <c r="AA22">
        <v>0.44</v>
      </c>
      <c r="AB22">
        <v>0.87</v>
      </c>
      <c r="AC22">
        <v>0.38</v>
      </c>
      <c r="AD22">
        <v>0.39</v>
      </c>
      <c r="AE22">
        <v>0</v>
      </c>
      <c r="AF22">
        <v>20.09</v>
      </c>
      <c r="AG22">
        <v>0</v>
      </c>
      <c r="AH22">
        <v>0.43</v>
      </c>
      <c r="AI22">
        <v>0.7</v>
      </c>
      <c r="AJ22">
        <v>0.44</v>
      </c>
      <c r="AK22">
        <v>4.78</v>
      </c>
      <c r="AL22">
        <v>0.34</v>
      </c>
      <c r="AM22">
        <v>0.43</v>
      </c>
      <c r="AN22">
        <v>0</v>
      </c>
      <c r="AO22">
        <v>2.87</v>
      </c>
      <c r="AP22">
        <v>0</v>
      </c>
      <c r="AQ22">
        <v>0.24</v>
      </c>
      <c r="AR22">
        <v>4.3</v>
      </c>
      <c r="AS22">
        <v>2.09</v>
      </c>
      <c r="AT22">
        <v>0</v>
      </c>
      <c r="AU22">
        <v>1.61</v>
      </c>
      <c r="AV22">
        <v>5.16</v>
      </c>
      <c r="AW22">
        <v>0</v>
      </c>
      <c r="AX22">
        <v>30</v>
      </c>
      <c r="AY22">
        <v>45</v>
      </c>
      <c r="AZ22">
        <v>15</v>
      </c>
      <c r="BA22">
        <v>0</v>
      </c>
      <c r="BB22">
        <v>35</v>
      </c>
      <c r="BC22">
        <v>115.16</v>
      </c>
      <c r="BD22">
        <v>108.12</v>
      </c>
      <c r="BE22">
        <v>0</v>
      </c>
    </row>
    <row r="23" spans="1:57">
      <c r="A23" t="s">
        <v>256</v>
      </c>
      <c r="G23" t="s">
        <v>65</v>
      </c>
      <c r="H23" s="115">
        <v>28.41</v>
      </c>
      <c r="I23" s="88">
        <v>0.67999999999999994</v>
      </c>
      <c r="J23" s="88">
        <v>1.6800000000000002</v>
      </c>
      <c r="K23" s="88">
        <v>0</v>
      </c>
      <c r="L23" s="88">
        <v>4.78</v>
      </c>
      <c r="M23" s="116">
        <v>0</v>
      </c>
      <c r="N23" s="115">
        <v>153.12</v>
      </c>
      <c r="O23" s="88">
        <v>208.32</v>
      </c>
      <c r="P23" s="88">
        <v>0</v>
      </c>
      <c r="Q23" s="88">
        <v>0</v>
      </c>
      <c r="R23" s="88">
        <v>0</v>
      </c>
      <c r="S23" s="116">
        <v>0</v>
      </c>
      <c r="W23">
        <v>0.42</v>
      </c>
      <c r="X23">
        <v>0.77</v>
      </c>
      <c r="Y23">
        <v>0.28999999999999998</v>
      </c>
      <c r="Z23">
        <v>0.33</v>
      </c>
      <c r="AA23">
        <v>0.44</v>
      </c>
      <c r="AB23">
        <v>0.87</v>
      </c>
      <c r="AC23">
        <v>0.38</v>
      </c>
      <c r="AD23">
        <v>0.39</v>
      </c>
      <c r="AE23">
        <v>0</v>
      </c>
      <c r="AF23">
        <v>20.09</v>
      </c>
      <c r="AG23">
        <v>0</v>
      </c>
      <c r="AH23">
        <v>0.43</v>
      </c>
      <c r="AI23">
        <v>0.7</v>
      </c>
      <c r="AJ23">
        <v>0.44</v>
      </c>
      <c r="AK23">
        <v>4.78</v>
      </c>
      <c r="AL23">
        <v>0.34</v>
      </c>
      <c r="AM23">
        <v>0.43</v>
      </c>
      <c r="AN23">
        <v>0</v>
      </c>
      <c r="AO23">
        <v>2.87</v>
      </c>
      <c r="AP23">
        <v>1.34</v>
      </c>
      <c r="AQ23">
        <v>0.24</v>
      </c>
      <c r="AR23">
        <v>4.3</v>
      </c>
      <c r="AS23">
        <v>2.09</v>
      </c>
      <c r="AT23">
        <v>0</v>
      </c>
      <c r="AU23">
        <v>1.61</v>
      </c>
      <c r="AV23">
        <v>5.16</v>
      </c>
      <c r="AW23">
        <v>0</v>
      </c>
      <c r="AX23">
        <v>30</v>
      </c>
      <c r="AY23">
        <v>45</v>
      </c>
      <c r="AZ23">
        <v>15</v>
      </c>
      <c r="BA23">
        <v>0</v>
      </c>
      <c r="BB23">
        <v>35</v>
      </c>
      <c r="BC23">
        <v>115.16</v>
      </c>
      <c r="BD23">
        <v>108.12</v>
      </c>
      <c r="BE23">
        <v>0</v>
      </c>
    </row>
    <row r="24" spans="1:57">
      <c r="A24" t="s">
        <v>257</v>
      </c>
      <c r="G24" t="s">
        <v>66</v>
      </c>
      <c r="H24" s="115">
        <v>28.41</v>
      </c>
      <c r="I24" s="88">
        <v>0.67999999999999994</v>
      </c>
      <c r="J24" s="88">
        <v>1.6800000000000002</v>
      </c>
      <c r="K24" s="88">
        <v>0</v>
      </c>
      <c r="L24" s="88">
        <v>4.78</v>
      </c>
      <c r="M24" s="116">
        <v>0</v>
      </c>
      <c r="N24" s="115">
        <v>153.12</v>
      </c>
      <c r="O24" s="88">
        <v>208.32</v>
      </c>
      <c r="P24" s="88">
        <v>0</v>
      </c>
      <c r="Q24" s="88">
        <v>0</v>
      </c>
      <c r="R24" s="88">
        <v>0</v>
      </c>
      <c r="S24" s="116">
        <v>0</v>
      </c>
      <c r="W24">
        <v>0.42</v>
      </c>
      <c r="X24">
        <v>0.77</v>
      </c>
      <c r="Y24">
        <v>0.28999999999999998</v>
      </c>
      <c r="Z24">
        <v>0.33</v>
      </c>
      <c r="AA24">
        <v>0.44</v>
      </c>
      <c r="AB24">
        <v>0.87</v>
      </c>
      <c r="AC24">
        <v>0.38</v>
      </c>
      <c r="AD24">
        <v>0.39</v>
      </c>
      <c r="AE24">
        <v>0</v>
      </c>
      <c r="AF24">
        <v>20.09</v>
      </c>
      <c r="AG24">
        <v>0</v>
      </c>
      <c r="AH24">
        <v>0.43</v>
      </c>
      <c r="AI24">
        <v>0.7</v>
      </c>
      <c r="AJ24">
        <v>0.44</v>
      </c>
      <c r="AK24">
        <v>4.78</v>
      </c>
      <c r="AL24">
        <v>0.34</v>
      </c>
      <c r="AM24">
        <v>0.43</v>
      </c>
      <c r="AN24">
        <v>0</v>
      </c>
      <c r="AO24">
        <v>2.87</v>
      </c>
      <c r="AP24">
        <v>1.34</v>
      </c>
      <c r="AQ24">
        <v>0.24</v>
      </c>
      <c r="AR24">
        <v>4.3</v>
      </c>
      <c r="AS24">
        <v>2.09</v>
      </c>
      <c r="AT24">
        <v>0</v>
      </c>
      <c r="AU24">
        <v>1.61</v>
      </c>
      <c r="AV24">
        <v>5.16</v>
      </c>
      <c r="AW24">
        <v>0</v>
      </c>
      <c r="AX24">
        <v>30</v>
      </c>
      <c r="AY24">
        <v>45</v>
      </c>
      <c r="AZ24">
        <v>15</v>
      </c>
      <c r="BA24">
        <v>0</v>
      </c>
      <c r="BB24">
        <v>35</v>
      </c>
      <c r="BC24">
        <v>115.16</v>
      </c>
      <c r="BD24">
        <v>108.12</v>
      </c>
      <c r="BE24">
        <v>0</v>
      </c>
    </row>
    <row r="25" spans="1:57">
      <c r="A25" t="s">
        <v>258</v>
      </c>
      <c r="G25" t="s">
        <v>67</v>
      </c>
      <c r="H25" s="115">
        <v>28.41</v>
      </c>
      <c r="I25" s="88">
        <v>0.67999999999999994</v>
      </c>
      <c r="J25" s="88">
        <v>1.6800000000000002</v>
      </c>
      <c r="K25" s="88">
        <v>0</v>
      </c>
      <c r="L25" s="88">
        <v>4.78</v>
      </c>
      <c r="M25" s="116">
        <v>0</v>
      </c>
      <c r="N25" s="115">
        <v>153.12</v>
      </c>
      <c r="O25" s="88">
        <v>208.32</v>
      </c>
      <c r="P25" s="88">
        <v>0</v>
      </c>
      <c r="Q25" s="88">
        <v>0</v>
      </c>
      <c r="R25" s="88">
        <v>0</v>
      </c>
      <c r="S25" s="116">
        <v>0</v>
      </c>
      <c r="W25">
        <v>0.42</v>
      </c>
      <c r="X25">
        <v>0.77</v>
      </c>
      <c r="Y25">
        <v>0.28999999999999998</v>
      </c>
      <c r="Z25">
        <v>0.33</v>
      </c>
      <c r="AA25">
        <v>0.44</v>
      </c>
      <c r="AB25">
        <v>0.87</v>
      </c>
      <c r="AC25">
        <v>0.38</v>
      </c>
      <c r="AD25">
        <v>0.39</v>
      </c>
      <c r="AE25">
        <v>0</v>
      </c>
      <c r="AF25">
        <v>20.09</v>
      </c>
      <c r="AG25">
        <v>0</v>
      </c>
      <c r="AH25">
        <v>0.43</v>
      </c>
      <c r="AI25">
        <v>0.7</v>
      </c>
      <c r="AJ25">
        <v>0.44</v>
      </c>
      <c r="AK25">
        <v>4.78</v>
      </c>
      <c r="AL25">
        <v>0.34</v>
      </c>
      <c r="AM25">
        <v>0.43</v>
      </c>
      <c r="AN25">
        <v>0</v>
      </c>
      <c r="AO25">
        <v>2.87</v>
      </c>
      <c r="AP25">
        <v>1.34</v>
      </c>
      <c r="AQ25">
        <v>0.24</v>
      </c>
      <c r="AR25">
        <v>4.3</v>
      </c>
      <c r="AS25">
        <v>2.09</v>
      </c>
      <c r="AT25">
        <v>0</v>
      </c>
      <c r="AU25">
        <v>1.61</v>
      </c>
      <c r="AV25">
        <v>5.16</v>
      </c>
      <c r="AW25">
        <v>0</v>
      </c>
      <c r="AX25">
        <v>30</v>
      </c>
      <c r="AY25">
        <v>45</v>
      </c>
      <c r="AZ25">
        <v>15</v>
      </c>
      <c r="BA25">
        <v>0</v>
      </c>
      <c r="BB25">
        <v>35</v>
      </c>
      <c r="BC25">
        <v>115.16</v>
      </c>
      <c r="BD25">
        <v>108.12</v>
      </c>
      <c r="BE25">
        <v>0</v>
      </c>
    </row>
    <row r="26" spans="1:57">
      <c r="A26" t="s">
        <v>259</v>
      </c>
      <c r="G26" t="s">
        <v>68</v>
      </c>
      <c r="H26" s="115">
        <v>28.41</v>
      </c>
      <c r="I26" s="88">
        <v>0.67999999999999994</v>
      </c>
      <c r="J26" s="88">
        <v>1.6800000000000002</v>
      </c>
      <c r="K26" s="88">
        <v>0</v>
      </c>
      <c r="L26" s="88">
        <v>4.78</v>
      </c>
      <c r="M26" s="116">
        <v>0</v>
      </c>
      <c r="N26" s="115">
        <v>153.12</v>
      </c>
      <c r="O26" s="88">
        <v>208.32</v>
      </c>
      <c r="P26" s="88">
        <v>0</v>
      </c>
      <c r="Q26" s="88">
        <v>0</v>
      </c>
      <c r="R26" s="88">
        <v>0</v>
      </c>
      <c r="S26" s="116">
        <v>0</v>
      </c>
      <c r="W26">
        <v>0.42</v>
      </c>
      <c r="X26">
        <v>0.77</v>
      </c>
      <c r="Y26">
        <v>0.28999999999999998</v>
      </c>
      <c r="Z26">
        <v>0.33</v>
      </c>
      <c r="AA26">
        <v>0.44</v>
      </c>
      <c r="AB26">
        <v>0.87</v>
      </c>
      <c r="AC26">
        <v>0.38</v>
      </c>
      <c r="AD26">
        <v>0.39</v>
      </c>
      <c r="AE26">
        <v>0</v>
      </c>
      <c r="AF26">
        <v>20.09</v>
      </c>
      <c r="AG26">
        <v>0</v>
      </c>
      <c r="AH26">
        <v>0.43</v>
      </c>
      <c r="AI26">
        <v>0.7</v>
      </c>
      <c r="AJ26">
        <v>0.44</v>
      </c>
      <c r="AK26">
        <v>4.78</v>
      </c>
      <c r="AL26">
        <v>0.34</v>
      </c>
      <c r="AM26">
        <v>0.43</v>
      </c>
      <c r="AN26">
        <v>0</v>
      </c>
      <c r="AO26">
        <v>2.87</v>
      </c>
      <c r="AP26">
        <v>1.34</v>
      </c>
      <c r="AQ26">
        <v>0.24</v>
      </c>
      <c r="AR26">
        <v>4.3</v>
      </c>
      <c r="AS26">
        <v>2.09</v>
      </c>
      <c r="AT26">
        <v>0</v>
      </c>
      <c r="AU26">
        <v>1.61</v>
      </c>
      <c r="AV26">
        <v>5.16</v>
      </c>
      <c r="AW26">
        <v>0</v>
      </c>
      <c r="AX26">
        <v>30</v>
      </c>
      <c r="AY26">
        <v>45</v>
      </c>
      <c r="AZ26">
        <v>15</v>
      </c>
      <c r="BA26">
        <v>0</v>
      </c>
      <c r="BB26">
        <v>35</v>
      </c>
      <c r="BC26">
        <v>115.16</v>
      </c>
      <c r="BD26">
        <v>108.12</v>
      </c>
      <c r="BE26">
        <v>0</v>
      </c>
    </row>
    <row r="27" spans="1:57">
      <c r="A27" t="s">
        <v>260</v>
      </c>
      <c r="G27" t="s">
        <v>69</v>
      </c>
      <c r="H27" s="115">
        <v>28.41</v>
      </c>
      <c r="I27" s="88">
        <v>0.67999999999999994</v>
      </c>
      <c r="J27" s="88">
        <v>1.6800000000000002</v>
      </c>
      <c r="K27" s="88">
        <v>0</v>
      </c>
      <c r="L27" s="88">
        <v>14.35</v>
      </c>
      <c r="M27" s="116">
        <v>0</v>
      </c>
      <c r="N27" s="115">
        <v>443.41</v>
      </c>
      <c r="O27" s="88">
        <v>208.81</v>
      </c>
      <c r="P27" s="88">
        <v>0</v>
      </c>
      <c r="Q27" s="88">
        <v>0</v>
      </c>
      <c r="R27" s="88">
        <v>0</v>
      </c>
      <c r="S27" s="116">
        <v>0</v>
      </c>
      <c r="W27">
        <v>0.44</v>
      </c>
      <c r="X27">
        <v>0.77</v>
      </c>
      <c r="Y27">
        <v>0.28999999999999998</v>
      </c>
      <c r="Z27">
        <v>0.33</v>
      </c>
      <c r="AA27">
        <v>0.44</v>
      </c>
      <c r="AB27">
        <v>0.87</v>
      </c>
      <c r="AC27">
        <v>0.38</v>
      </c>
      <c r="AD27">
        <v>0.39</v>
      </c>
      <c r="AE27">
        <v>0</v>
      </c>
      <c r="AF27">
        <v>20.09</v>
      </c>
      <c r="AG27">
        <v>0</v>
      </c>
      <c r="AH27">
        <v>0.43</v>
      </c>
      <c r="AI27">
        <v>0.7</v>
      </c>
      <c r="AJ27">
        <v>0.44</v>
      </c>
      <c r="AK27">
        <v>14.35</v>
      </c>
      <c r="AL27">
        <v>0.34</v>
      </c>
      <c r="AM27">
        <v>0.43</v>
      </c>
      <c r="AN27">
        <v>0</v>
      </c>
      <c r="AO27">
        <v>2.87</v>
      </c>
      <c r="AP27">
        <v>1.34</v>
      </c>
      <c r="AQ27">
        <v>0.22</v>
      </c>
      <c r="AR27">
        <v>4.57</v>
      </c>
      <c r="AS27">
        <v>2.09</v>
      </c>
      <c r="AT27">
        <v>248.71</v>
      </c>
      <c r="AU27">
        <v>1.83</v>
      </c>
      <c r="AV27">
        <v>5.16</v>
      </c>
      <c r="AW27">
        <v>41.58</v>
      </c>
      <c r="AX27">
        <v>30</v>
      </c>
      <c r="AY27">
        <v>45</v>
      </c>
      <c r="AZ27">
        <v>15</v>
      </c>
      <c r="BA27">
        <v>0</v>
      </c>
      <c r="BB27">
        <v>35</v>
      </c>
      <c r="BC27">
        <v>115.16</v>
      </c>
      <c r="BD27">
        <v>108.12</v>
      </c>
      <c r="BE27">
        <v>0</v>
      </c>
    </row>
    <row r="28" spans="1:57">
      <c r="A28" t="s">
        <v>261</v>
      </c>
      <c r="G28" t="s">
        <v>70</v>
      </c>
      <c r="H28" s="115">
        <v>28.41</v>
      </c>
      <c r="I28" s="88">
        <v>0.67999999999999994</v>
      </c>
      <c r="J28" s="88">
        <v>1.6800000000000002</v>
      </c>
      <c r="K28" s="88">
        <v>0</v>
      </c>
      <c r="L28" s="88">
        <v>14.35</v>
      </c>
      <c r="M28" s="116">
        <v>0</v>
      </c>
      <c r="N28" s="115">
        <v>443.41</v>
      </c>
      <c r="O28" s="88">
        <v>208.81</v>
      </c>
      <c r="P28" s="88">
        <v>0</v>
      </c>
      <c r="Q28" s="88">
        <v>0</v>
      </c>
      <c r="R28" s="88">
        <v>0</v>
      </c>
      <c r="S28" s="116">
        <v>0</v>
      </c>
      <c r="W28">
        <v>0.44</v>
      </c>
      <c r="X28">
        <v>0.77</v>
      </c>
      <c r="Y28">
        <v>0.28999999999999998</v>
      </c>
      <c r="Z28">
        <v>0.33</v>
      </c>
      <c r="AA28">
        <v>0.44</v>
      </c>
      <c r="AB28">
        <v>0.87</v>
      </c>
      <c r="AC28">
        <v>0.38</v>
      </c>
      <c r="AD28">
        <v>0.39</v>
      </c>
      <c r="AE28">
        <v>0</v>
      </c>
      <c r="AF28">
        <v>20.09</v>
      </c>
      <c r="AG28">
        <v>0</v>
      </c>
      <c r="AH28">
        <v>0.43</v>
      </c>
      <c r="AI28">
        <v>0.7</v>
      </c>
      <c r="AJ28">
        <v>0.44</v>
      </c>
      <c r="AK28">
        <v>14.35</v>
      </c>
      <c r="AL28">
        <v>0.34</v>
      </c>
      <c r="AM28">
        <v>0.43</v>
      </c>
      <c r="AN28">
        <v>0</v>
      </c>
      <c r="AO28">
        <v>2.87</v>
      </c>
      <c r="AP28">
        <v>1.34</v>
      </c>
      <c r="AQ28">
        <v>0.22</v>
      </c>
      <c r="AR28">
        <v>4.57</v>
      </c>
      <c r="AS28">
        <v>2.09</v>
      </c>
      <c r="AT28">
        <v>248.71</v>
      </c>
      <c r="AU28">
        <v>1.83</v>
      </c>
      <c r="AV28">
        <v>5.16</v>
      </c>
      <c r="AW28">
        <v>41.58</v>
      </c>
      <c r="AX28">
        <v>30</v>
      </c>
      <c r="AY28">
        <v>45</v>
      </c>
      <c r="AZ28">
        <v>15</v>
      </c>
      <c r="BA28">
        <v>0</v>
      </c>
      <c r="BB28">
        <v>35</v>
      </c>
      <c r="BC28">
        <v>115.16</v>
      </c>
      <c r="BD28">
        <v>108.12</v>
      </c>
      <c r="BE28">
        <v>0</v>
      </c>
    </row>
    <row r="29" spans="1:57">
      <c r="A29" t="s">
        <v>269</v>
      </c>
      <c r="G29" t="s">
        <v>71</v>
      </c>
      <c r="H29" s="115">
        <v>48.499999999999993</v>
      </c>
      <c r="I29" s="88">
        <v>0.67999999999999994</v>
      </c>
      <c r="J29" s="88">
        <v>1.6800000000000002</v>
      </c>
      <c r="K29" s="88">
        <v>0</v>
      </c>
      <c r="L29" s="88">
        <v>14.35</v>
      </c>
      <c r="M29" s="116">
        <v>0</v>
      </c>
      <c r="N29" s="115">
        <v>443.41</v>
      </c>
      <c r="O29" s="88">
        <v>208.81</v>
      </c>
      <c r="P29" s="88">
        <v>0</v>
      </c>
      <c r="Q29" s="88">
        <v>0</v>
      </c>
      <c r="R29" s="88">
        <v>0</v>
      </c>
      <c r="S29" s="116">
        <v>0</v>
      </c>
      <c r="W29">
        <v>0.44</v>
      </c>
      <c r="X29">
        <v>0.77</v>
      </c>
      <c r="Y29">
        <v>0.28999999999999998</v>
      </c>
      <c r="Z29">
        <v>0.33</v>
      </c>
      <c r="AA29">
        <v>0.44</v>
      </c>
      <c r="AB29">
        <v>0.87</v>
      </c>
      <c r="AC29">
        <v>0.38</v>
      </c>
      <c r="AD29">
        <v>0.39</v>
      </c>
      <c r="AE29">
        <v>20.09</v>
      </c>
      <c r="AF29">
        <v>20.09</v>
      </c>
      <c r="AG29">
        <v>0</v>
      </c>
      <c r="AH29">
        <v>0.43</v>
      </c>
      <c r="AI29">
        <v>0.7</v>
      </c>
      <c r="AJ29">
        <v>0.44</v>
      </c>
      <c r="AK29">
        <v>14.35</v>
      </c>
      <c r="AL29">
        <v>0.34</v>
      </c>
      <c r="AM29">
        <v>0.43</v>
      </c>
      <c r="AN29">
        <v>0</v>
      </c>
      <c r="AO29">
        <v>2.87</v>
      </c>
      <c r="AP29">
        <v>1.34</v>
      </c>
      <c r="AQ29">
        <v>0.22</v>
      </c>
      <c r="AR29">
        <v>4.57</v>
      </c>
      <c r="AS29">
        <v>2.09</v>
      </c>
      <c r="AT29">
        <v>248.71</v>
      </c>
      <c r="AU29">
        <v>1.83</v>
      </c>
      <c r="AV29">
        <v>5.16</v>
      </c>
      <c r="AW29">
        <v>41.58</v>
      </c>
      <c r="AX29">
        <v>30</v>
      </c>
      <c r="AY29">
        <v>45</v>
      </c>
      <c r="AZ29">
        <v>15</v>
      </c>
      <c r="BA29">
        <v>0</v>
      </c>
      <c r="BB29">
        <v>35</v>
      </c>
      <c r="BC29">
        <v>115.16</v>
      </c>
      <c r="BD29">
        <v>108.12</v>
      </c>
      <c r="BE29">
        <v>0</v>
      </c>
    </row>
    <row r="30" spans="1:57">
      <c r="A30" t="s">
        <v>270</v>
      </c>
      <c r="G30" t="s">
        <v>72</v>
      </c>
      <c r="H30" s="115">
        <v>48.499999999999993</v>
      </c>
      <c r="I30" s="88">
        <v>0.67999999999999994</v>
      </c>
      <c r="J30" s="88">
        <v>1.6800000000000002</v>
      </c>
      <c r="K30" s="88">
        <v>0</v>
      </c>
      <c r="L30" s="88">
        <v>14.35</v>
      </c>
      <c r="M30" s="116">
        <v>0</v>
      </c>
      <c r="N30" s="115">
        <v>443.41</v>
      </c>
      <c r="O30" s="88">
        <v>208.81</v>
      </c>
      <c r="P30" s="88">
        <v>0</v>
      </c>
      <c r="Q30" s="88">
        <v>0</v>
      </c>
      <c r="R30" s="88">
        <v>0</v>
      </c>
      <c r="S30" s="116">
        <v>0</v>
      </c>
      <c r="W30">
        <v>0.44</v>
      </c>
      <c r="X30">
        <v>0.77</v>
      </c>
      <c r="Y30">
        <v>0.28999999999999998</v>
      </c>
      <c r="Z30">
        <v>0.33</v>
      </c>
      <c r="AA30">
        <v>0.44</v>
      </c>
      <c r="AB30">
        <v>0.87</v>
      </c>
      <c r="AC30">
        <v>0.38</v>
      </c>
      <c r="AD30">
        <v>0.39</v>
      </c>
      <c r="AE30">
        <v>20.09</v>
      </c>
      <c r="AF30">
        <v>20.09</v>
      </c>
      <c r="AG30">
        <v>0</v>
      </c>
      <c r="AH30">
        <v>0.43</v>
      </c>
      <c r="AI30">
        <v>0.7</v>
      </c>
      <c r="AJ30">
        <v>0.44</v>
      </c>
      <c r="AK30">
        <v>14.35</v>
      </c>
      <c r="AL30">
        <v>0.34</v>
      </c>
      <c r="AM30">
        <v>0.43</v>
      </c>
      <c r="AN30">
        <v>0</v>
      </c>
      <c r="AO30">
        <v>2.87</v>
      </c>
      <c r="AP30">
        <v>1.34</v>
      </c>
      <c r="AQ30">
        <v>0.22</v>
      </c>
      <c r="AR30">
        <v>4.57</v>
      </c>
      <c r="AS30">
        <v>2.09</v>
      </c>
      <c r="AT30">
        <v>248.71</v>
      </c>
      <c r="AU30">
        <v>1.83</v>
      </c>
      <c r="AV30">
        <v>5.16</v>
      </c>
      <c r="AW30">
        <v>41.58</v>
      </c>
      <c r="AX30">
        <v>30</v>
      </c>
      <c r="AY30">
        <v>45</v>
      </c>
      <c r="AZ30">
        <v>15</v>
      </c>
      <c r="BA30">
        <v>0</v>
      </c>
      <c r="BB30">
        <v>35</v>
      </c>
      <c r="BC30">
        <v>115.16</v>
      </c>
      <c r="BD30">
        <v>108.12</v>
      </c>
      <c r="BE30">
        <v>0</v>
      </c>
    </row>
    <row r="31" spans="1:57">
      <c r="A31" t="s">
        <v>280</v>
      </c>
      <c r="G31" t="s">
        <v>73</v>
      </c>
      <c r="H31" s="115">
        <v>46.639999999999993</v>
      </c>
      <c r="I31" s="88">
        <v>0.73</v>
      </c>
      <c r="J31" s="88">
        <v>1.6800000000000002</v>
      </c>
      <c r="K31" s="88">
        <v>0</v>
      </c>
      <c r="L31" s="88">
        <v>14.35</v>
      </c>
      <c r="M31" s="116">
        <v>0</v>
      </c>
      <c r="N31" s="115">
        <v>443.41</v>
      </c>
      <c r="O31" s="88">
        <v>209.07</v>
      </c>
      <c r="P31" s="88">
        <v>0</v>
      </c>
      <c r="Q31" s="88">
        <v>0</v>
      </c>
      <c r="R31" s="88">
        <v>0</v>
      </c>
      <c r="S31" s="116">
        <v>0</v>
      </c>
      <c r="W31">
        <v>0.44</v>
      </c>
      <c r="X31">
        <v>0.77</v>
      </c>
      <c r="Y31">
        <v>0.28999999999999998</v>
      </c>
      <c r="Z31">
        <v>0.33</v>
      </c>
      <c r="AA31">
        <v>0.44</v>
      </c>
      <c r="AB31">
        <v>0.87</v>
      </c>
      <c r="AC31">
        <v>0.48</v>
      </c>
      <c r="AD31">
        <v>0.44</v>
      </c>
      <c r="AE31">
        <v>20.09</v>
      </c>
      <c r="AF31">
        <v>18.18</v>
      </c>
      <c r="AG31">
        <v>0</v>
      </c>
      <c r="AH31">
        <v>0.43</v>
      </c>
      <c r="AI31">
        <v>0.65</v>
      </c>
      <c r="AJ31">
        <v>0.44</v>
      </c>
      <c r="AK31">
        <v>14.35</v>
      </c>
      <c r="AL31">
        <v>0.34</v>
      </c>
      <c r="AM31">
        <v>0.43</v>
      </c>
      <c r="AN31">
        <v>0</v>
      </c>
      <c r="AO31">
        <v>2.87</v>
      </c>
      <c r="AP31">
        <v>1.34</v>
      </c>
      <c r="AQ31">
        <v>0.22</v>
      </c>
      <c r="AR31">
        <v>4.83</v>
      </c>
      <c r="AS31">
        <v>2.09</v>
      </c>
      <c r="AT31">
        <v>248.71</v>
      </c>
      <c r="AU31">
        <v>1.83</v>
      </c>
      <c r="AV31">
        <v>5.16</v>
      </c>
      <c r="AW31">
        <v>41.58</v>
      </c>
      <c r="AX31">
        <v>30</v>
      </c>
      <c r="AY31">
        <v>45</v>
      </c>
      <c r="AZ31">
        <v>15</v>
      </c>
      <c r="BA31">
        <v>0</v>
      </c>
      <c r="BB31">
        <v>35</v>
      </c>
      <c r="BC31">
        <v>115.16</v>
      </c>
      <c r="BD31">
        <v>108.12</v>
      </c>
      <c r="BE31">
        <v>0</v>
      </c>
    </row>
    <row r="32" spans="1:57">
      <c r="A32" t="s">
        <v>281</v>
      </c>
      <c r="G32" t="s">
        <v>74</v>
      </c>
      <c r="H32" s="115">
        <v>54.889999999999993</v>
      </c>
      <c r="I32" s="88">
        <v>0.73</v>
      </c>
      <c r="J32" s="88">
        <v>1.6800000000000002</v>
      </c>
      <c r="K32" s="88">
        <v>0</v>
      </c>
      <c r="L32" s="88">
        <v>14.35</v>
      </c>
      <c r="M32" s="116">
        <v>0</v>
      </c>
      <c r="N32" s="115">
        <v>443.41</v>
      </c>
      <c r="O32" s="88">
        <v>209.07</v>
      </c>
      <c r="P32" s="88">
        <v>0</v>
      </c>
      <c r="Q32" s="88">
        <v>0</v>
      </c>
      <c r="R32" s="88">
        <v>0</v>
      </c>
      <c r="S32" s="116">
        <v>0</v>
      </c>
      <c r="W32">
        <v>0.44</v>
      </c>
      <c r="X32">
        <v>0.77</v>
      </c>
      <c r="Y32">
        <v>0.28999999999999998</v>
      </c>
      <c r="Z32">
        <v>0.33</v>
      </c>
      <c r="AA32">
        <v>0.44</v>
      </c>
      <c r="AB32">
        <v>0.87</v>
      </c>
      <c r="AC32">
        <v>0.48</v>
      </c>
      <c r="AD32">
        <v>0.44</v>
      </c>
      <c r="AE32">
        <v>27.74</v>
      </c>
      <c r="AF32">
        <v>18.18</v>
      </c>
      <c r="AG32">
        <v>0</v>
      </c>
      <c r="AH32">
        <v>0.43</v>
      </c>
      <c r="AI32">
        <v>0.65</v>
      </c>
      <c r="AJ32">
        <v>0.44</v>
      </c>
      <c r="AK32">
        <v>14.35</v>
      </c>
      <c r="AL32">
        <v>0.34</v>
      </c>
      <c r="AM32">
        <v>0.43</v>
      </c>
      <c r="AN32">
        <v>0</v>
      </c>
      <c r="AO32">
        <v>2.87</v>
      </c>
      <c r="AP32">
        <v>1.34</v>
      </c>
      <c r="AQ32">
        <v>0.22</v>
      </c>
      <c r="AR32">
        <v>4.83</v>
      </c>
      <c r="AS32">
        <v>2.09</v>
      </c>
      <c r="AT32">
        <v>248.71</v>
      </c>
      <c r="AU32">
        <v>1.83</v>
      </c>
      <c r="AV32">
        <v>5.16</v>
      </c>
      <c r="AW32">
        <v>41.58</v>
      </c>
      <c r="AX32">
        <v>30</v>
      </c>
      <c r="AY32">
        <v>45</v>
      </c>
      <c r="AZ32">
        <v>15</v>
      </c>
      <c r="BA32">
        <v>0</v>
      </c>
      <c r="BB32">
        <v>35</v>
      </c>
      <c r="BC32">
        <v>115.16</v>
      </c>
      <c r="BD32">
        <v>108.12</v>
      </c>
      <c r="BE32">
        <v>0.6</v>
      </c>
    </row>
    <row r="33" spans="1:57">
      <c r="A33" t="s">
        <v>282</v>
      </c>
      <c r="G33" t="s">
        <v>75</v>
      </c>
      <c r="H33" s="115">
        <v>55.099999999999994</v>
      </c>
      <c r="I33" s="88">
        <v>0.73</v>
      </c>
      <c r="J33" s="88">
        <v>1.6800000000000002</v>
      </c>
      <c r="K33" s="88">
        <v>0</v>
      </c>
      <c r="L33" s="88">
        <v>14.35</v>
      </c>
      <c r="M33" s="116">
        <v>0</v>
      </c>
      <c r="N33" s="115">
        <v>443.41</v>
      </c>
      <c r="O33" s="88">
        <v>209.07</v>
      </c>
      <c r="P33" s="88">
        <v>0</v>
      </c>
      <c r="Q33" s="88">
        <v>0</v>
      </c>
      <c r="R33" s="88">
        <v>0</v>
      </c>
      <c r="S33" s="116">
        <v>0</v>
      </c>
      <c r="W33">
        <v>0.44</v>
      </c>
      <c r="X33">
        <v>0.77</v>
      </c>
      <c r="Y33">
        <v>0.28999999999999998</v>
      </c>
      <c r="Z33">
        <v>0.33</v>
      </c>
      <c r="AA33">
        <v>0.44</v>
      </c>
      <c r="AB33">
        <v>0.87</v>
      </c>
      <c r="AC33">
        <v>0.48</v>
      </c>
      <c r="AD33">
        <v>0.44</v>
      </c>
      <c r="AE33">
        <v>27.74</v>
      </c>
      <c r="AF33">
        <v>18.18</v>
      </c>
      <c r="AG33">
        <v>0</v>
      </c>
      <c r="AH33">
        <v>0.43</v>
      </c>
      <c r="AI33">
        <v>0.65</v>
      </c>
      <c r="AJ33">
        <v>0.44</v>
      </c>
      <c r="AK33">
        <v>14.35</v>
      </c>
      <c r="AL33">
        <v>0.34</v>
      </c>
      <c r="AM33">
        <v>0.43</v>
      </c>
      <c r="AN33">
        <v>0</v>
      </c>
      <c r="AO33">
        <v>2.87</v>
      </c>
      <c r="AP33">
        <v>1.34</v>
      </c>
      <c r="AQ33">
        <v>0.22</v>
      </c>
      <c r="AR33">
        <v>4.83</v>
      </c>
      <c r="AS33">
        <v>2.09</v>
      </c>
      <c r="AT33">
        <v>248.71</v>
      </c>
      <c r="AU33">
        <v>1.83</v>
      </c>
      <c r="AV33">
        <v>5.16</v>
      </c>
      <c r="AW33">
        <v>41.58</v>
      </c>
      <c r="AX33">
        <v>30</v>
      </c>
      <c r="AY33">
        <v>45</v>
      </c>
      <c r="AZ33">
        <v>15</v>
      </c>
      <c r="BA33">
        <v>0</v>
      </c>
      <c r="BB33">
        <v>35</v>
      </c>
      <c r="BC33">
        <v>115.16</v>
      </c>
      <c r="BD33">
        <v>108.12</v>
      </c>
      <c r="BE33">
        <v>0.81</v>
      </c>
    </row>
    <row r="34" spans="1:57">
      <c r="A34" t="s">
        <v>283</v>
      </c>
      <c r="G34" t="s">
        <v>76</v>
      </c>
      <c r="H34" s="115">
        <v>55.889999999999993</v>
      </c>
      <c r="I34" s="88">
        <v>0.73</v>
      </c>
      <c r="J34" s="88">
        <v>1.6800000000000002</v>
      </c>
      <c r="K34" s="88">
        <v>0</v>
      </c>
      <c r="L34" s="88">
        <v>14.35</v>
      </c>
      <c r="M34" s="116">
        <v>0</v>
      </c>
      <c r="N34" s="115">
        <v>443.41</v>
      </c>
      <c r="O34" s="88">
        <v>209.07</v>
      </c>
      <c r="P34" s="88">
        <v>0</v>
      </c>
      <c r="Q34" s="88">
        <v>0</v>
      </c>
      <c r="R34" s="88">
        <v>0</v>
      </c>
      <c r="S34" s="116">
        <v>0</v>
      </c>
      <c r="W34">
        <v>0.44</v>
      </c>
      <c r="X34">
        <v>0.77</v>
      </c>
      <c r="Y34">
        <v>0.28999999999999998</v>
      </c>
      <c r="Z34">
        <v>0.33</v>
      </c>
      <c r="AA34">
        <v>0.44</v>
      </c>
      <c r="AB34">
        <v>0.87</v>
      </c>
      <c r="AC34">
        <v>0.48</v>
      </c>
      <c r="AD34">
        <v>0.44</v>
      </c>
      <c r="AE34">
        <v>27.74</v>
      </c>
      <c r="AF34">
        <v>18.18</v>
      </c>
      <c r="AG34">
        <v>0</v>
      </c>
      <c r="AH34">
        <v>0.43</v>
      </c>
      <c r="AI34">
        <v>0.65</v>
      </c>
      <c r="AJ34">
        <v>0.44</v>
      </c>
      <c r="AK34">
        <v>14.35</v>
      </c>
      <c r="AL34">
        <v>0.34</v>
      </c>
      <c r="AM34">
        <v>0.43</v>
      </c>
      <c r="AN34">
        <v>0</v>
      </c>
      <c r="AO34">
        <v>2.87</v>
      </c>
      <c r="AP34">
        <v>1.34</v>
      </c>
      <c r="AQ34">
        <v>0.22</v>
      </c>
      <c r="AR34">
        <v>4.83</v>
      </c>
      <c r="AS34">
        <v>2.09</v>
      </c>
      <c r="AT34">
        <v>248.71</v>
      </c>
      <c r="AU34">
        <v>1.83</v>
      </c>
      <c r="AV34">
        <v>5.16</v>
      </c>
      <c r="AW34">
        <v>41.58</v>
      </c>
      <c r="AX34">
        <v>30</v>
      </c>
      <c r="AY34">
        <v>45</v>
      </c>
      <c r="AZ34">
        <v>15</v>
      </c>
      <c r="BA34">
        <v>0</v>
      </c>
      <c r="BB34">
        <v>35</v>
      </c>
      <c r="BC34">
        <v>115.16</v>
      </c>
      <c r="BD34">
        <v>108.12</v>
      </c>
      <c r="BE34">
        <v>1.6</v>
      </c>
    </row>
    <row r="35" spans="1:57">
      <c r="A35" t="s">
        <v>298</v>
      </c>
      <c r="G35" t="s">
        <v>77</v>
      </c>
      <c r="H35" s="115">
        <v>88.000000000000014</v>
      </c>
      <c r="I35" s="88">
        <v>0.73</v>
      </c>
      <c r="J35" s="88">
        <v>1.6800000000000002</v>
      </c>
      <c r="K35" s="88">
        <v>120.53</v>
      </c>
      <c r="L35" s="88">
        <v>14.35</v>
      </c>
      <c r="M35" s="116">
        <v>0</v>
      </c>
      <c r="N35" s="115">
        <v>443.41</v>
      </c>
      <c r="O35" s="88">
        <v>212.09</v>
      </c>
      <c r="P35" s="88">
        <v>0</v>
      </c>
      <c r="Q35" s="88">
        <v>0</v>
      </c>
      <c r="R35" s="88">
        <v>0</v>
      </c>
      <c r="S35" s="116">
        <v>0</v>
      </c>
      <c r="W35">
        <v>0.44</v>
      </c>
      <c r="X35">
        <v>0.77</v>
      </c>
      <c r="Y35">
        <v>0.28999999999999998</v>
      </c>
      <c r="Z35">
        <v>0.33</v>
      </c>
      <c r="AA35">
        <v>0.44</v>
      </c>
      <c r="AB35">
        <v>0.87</v>
      </c>
      <c r="AC35">
        <v>0.48</v>
      </c>
      <c r="AD35">
        <v>0.44</v>
      </c>
      <c r="AE35">
        <v>58.35</v>
      </c>
      <c r="AF35">
        <v>18.18</v>
      </c>
      <c r="AG35">
        <v>0</v>
      </c>
      <c r="AH35">
        <v>0.43</v>
      </c>
      <c r="AI35">
        <v>0.65</v>
      </c>
      <c r="AJ35">
        <v>0.44</v>
      </c>
      <c r="AK35">
        <v>14.35</v>
      </c>
      <c r="AL35">
        <v>0.34</v>
      </c>
      <c r="AM35">
        <v>0.43</v>
      </c>
      <c r="AN35">
        <v>120.53</v>
      </c>
      <c r="AO35">
        <v>2.87</v>
      </c>
      <c r="AP35">
        <v>1.34</v>
      </c>
      <c r="AQ35">
        <v>0.22</v>
      </c>
      <c r="AR35">
        <v>5.0999999999999996</v>
      </c>
      <c r="AS35">
        <v>3.55</v>
      </c>
      <c r="AT35">
        <v>248.71</v>
      </c>
      <c r="AU35">
        <v>2.2599999999999998</v>
      </c>
      <c r="AV35">
        <v>6.02</v>
      </c>
      <c r="AW35">
        <v>41.58</v>
      </c>
      <c r="AX35">
        <v>30</v>
      </c>
      <c r="AY35">
        <v>45</v>
      </c>
      <c r="AZ35">
        <v>15</v>
      </c>
      <c r="BA35">
        <v>0</v>
      </c>
      <c r="BB35">
        <v>35</v>
      </c>
      <c r="BC35">
        <v>115.16</v>
      </c>
      <c r="BD35">
        <v>108.12</v>
      </c>
      <c r="BE35">
        <v>3.1</v>
      </c>
    </row>
    <row r="36" spans="1:57">
      <c r="A36" t="s">
        <v>331</v>
      </c>
      <c r="G36" t="s">
        <v>78</v>
      </c>
      <c r="H36" s="115">
        <v>91.390000000000015</v>
      </c>
      <c r="I36" s="88">
        <v>0.73</v>
      </c>
      <c r="J36" s="88">
        <v>1.6800000000000002</v>
      </c>
      <c r="K36" s="88">
        <v>120.53</v>
      </c>
      <c r="L36" s="88">
        <v>14.35</v>
      </c>
      <c r="M36" s="116">
        <v>0</v>
      </c>
      <c r="N36" s="115">
        <v>443.41</v>
      </c>
      <c r="O36" s="88">
        <v>212.09</v>
      </c>
      <c r="P36" s="88">
        <v>0</v>
      </c>
      <c r="Q36" s="88">
        <v>0</v>
      </c>
      <c r="R36" s="88">
        <v>0</v>
      </c>
      <c r="S36" s="116">
        <v>0</v>
      </c>
      <c r="W36">
        <v>0.44</v>
      </c>
      <c r="X36">
        <v>0.77</v>
      </c>
      <c r="Y36">
        <v>0.28999999999999998</v>
      </c>
      <c r="Z36">
        <v>0.33</v>
      </c>
      <c r="AA36">
        <v>0.44</v>
      </c>
      <c r="AB36">
        <v>0.87</v>
      </c>
      <c r="AC36">
        <v>0.48</v>
      </c>
      <c r="AD36">
        <v>0.44</v>
      </c>
      <c r="AE36">
        <v>58.35</v>
      </c>
      <c r="AF36">
        <v>18.18</v>
      </c>
      <c r="AG36">
        <v>0</v>
      </c>
      <c r="AH36">
        <v>0.43</v>
      </c>
      <c r="AI36">
        <v>0.65</v>
      </c>
      <c r="AJ36">
        <v>0.44</v>
      </c>
      <c r="AK36">
        <v>14.35</v>
      </c>
      <c r="AL36">
        <v>0.34</v>
      </c>
      <c r="AM36">
        <v>0.43</v>
      </c>
      <c r="AN36">
        <v>120.53</v>
      </c>
      <c r="AO36">
        <v>2.87</v>
      </c>
      <c r="AP36">
        <v>1.34</v>
      </c>
      <c r="AQ36">
        <v>0.22</v>
      </c>
      <c r="AR36">
        <v>5.0999999999999996</v>
      </c>
      <c r="AS36">
        <v>3.55</v>
      </c>
      <c r="AT36">
        <v>248.71</v>
      </c>
      <c r="AU36">
        <v>2.2599999999999998</v>
      </c>
      <c r="AV36">
        <v>6.02</v>
      </c>
      <c r="AW36">
        <v>41.58</v>
      </c>
      <c r="AX36">
        <v>30</v>
      </c>
      <c r="AY36">
        <v>45</v>
      </c>
      <c r="AZ36">
        <v>15</v>
      </c>
      <c r="BA36">
        <v>0</v>
      </c>
      <c r="BB36">
        <v>35</v>
      </c>
      <c r="BC36">
        <v>115.16</v>
      </c>
      <c r="BD36">
        <v>108.12</v>
      </c>
      <c r="BE36">
        <v>6.49</v>
      </c>
    </row>
    <row r="37" spans="1:57">
      <c r="A37" t="s">
        <v>332</v>
      </c>
      <c r="G37" t="s">
        <v>79</v>
      </c>
      <c r="H37" s="115">
        <v>93.030000000000015</v>
      </c>
      <c r="I37" s="88">
        <v>0.73</v>
      </c>
      <c r="J37" s="88">
        <v>1.6800000000000002</v>
      </c>
      <c r="K37" s="88">
        <v>120.53</v>
      </c>
      <c r="L37" s="88">
        <v>14.35</v>
      </c>
      <c r="M37" s="116">
        <v>0</v>
      </c>
      <c r="N37" s="115">
        <v>443.41</v>
      </c>
      <c r="O37" s="88">
        <v>212.09</v>
      </c>
      <c r="P37" s="88">
        <v>0</v>
      </c>
      <c r="Q37" s="88">
        <v>0</v>
      </c>
      <c r="R37" s="88">
        <v>0</v>
      </c>
      <c r="S37" s="116">
        <v>0</v>
      </c>
      <c r="W37">
        <v>0.44</v>
      </c>
      <c r="X37">
        <v>0.77</v>
      </c>
      <c r="Y37">
        <v>0.28999999999999998</v>
      </c>
      <c r="Z37">
        <v>0.33</v>
      </c>
      <c r="AA37">
        <v>0.44</v>
      </c>
      <c r="AB37">
        <v>0.87</v>
      </c>
      <c r="AC37">
        <v>0.48</v>
      </c>
      <c r="AD37">
        <v>0.44</v>
      </c>
      <c r="AE37">
        <v>58.35</v>
      </c>
      <c r="AF37">
        <v>18.18</v>
      </c>
      <c r="AG37">
        <v>0</v>
      </c>
      <c r="AH37">
        <v>0.43</v>
      </c>
      <c r="AI37">
        <v>0.65</v>
      </c>
      <c r="AJ37">
        <v>0.44</v>
      </c>
      <c r="AK37">
        <v>14.35</v>
      </c>
      <c r="AL37">
        <v>0.34</v>
      </c>
      <c r="AM37">
        <v>0.43</v>
      </c>
      <c r="AN37">
        <v>120.53</v>
      </c>
      <c r="AO37">
        <v>2.87</v>
      </c>
      <c r="AP37">
        <v>1.34</v>
      </c>
      <c r="AQ37">
        <v>0.22</v>
      </c>
      <c r="AR37">
        <v>5.0999999999999996</v>
      </c>
      <c r="AS37">
        <v>3.55</v>
      </c>
      <c r="AT37">
        <v>248.71</v>
      </c>
      <c r="AU37">
        <v>2.2599999999999998</v>
      </c>
      <c r="AV37">
        <v>6.02</v>
      </c>
      <c r="AW37">
        <v>41.58</v>
      </c>
      <c r="AX37">
        <v>30</v>
      </c>
      <c r="AY37">
        <v>45</v>
      </c>
      <c r="AZ37">
        <v>15</v>
      </c>
      <c r="BA37">
        <v>0</v>
      </c>
      <c r="BB37">
        <v>35</v>
      </c>
      <c r="BC37">
        <v>115.16</v>
      </c>
      <c r="BD37">
        <v>108.12</v>
      </c>
      <c r="BE37">
        <v>8.1300000000000008</v>
      </c>
    </row>
    <row r="38" spans="1:57">
      <c r="A38" t="s">
        <v>333</v>
      </c>
      <c r="G38" t="s">
        <v>80</v>
      </c>
      <c r="H38" s="115">
        <v>94.660000000000025</v>
      </c>
      <c r="I38" s="88">
        <v>0.73</v>
      </c>
      <c r="J38" s="88">
        <v>1.6800000000000002</v>
      </c>
      <c r="K38" s="88">
        <v>120.53</v>
      </c>
      <c r="L38" s="88">
        <v>14.35</v>
      </c>
      <c r="M38" s="116">
        <v>0</v>
      </c>
      <c r="N38" s="115">
        <v>443.41</v>
      </c>
      <c r="O38" s="88">
        <v>212.09</v>
      </c>
      <c r="P38" s="88">
        <v>0</v>
      </c>
      <c r="Q38" s="88">
        <v>0</v>
      </c>
      <c r="R38" s="88">
        <v>0</v>
      </c>
      <c r="S38" s="116">
        <v>0</v>
      </c>
      <c r="W38">
        <v>0.44</v>
      </c>
      <c r="X38">
        <v>0.77</v>
      </c>
      <c r="Y38">
        <v>0.28999999999999998</v>
      </c>
      <c r="Z38">
        <v>0.33</v>
      </c>
      <c r="AA38">
        <v>0.44</v>
      </c>
      <c r="AB38">
        <v>0.87</v>
      </c>
      <c r="AC38">
        <v>0.48</v>
      </c>
      <c r="AD38">
        <v>0.44</v>
      </c>
      <c r="AE38">
        <v>58.35</v>
      </c>
      <c r="AF38">
        <v>18.18</v>
      </c>
      <c r="AG38">
        <v>0</v>
      </c>
      <c r="AH38">
        <v>0.43</v>
      </c>
      <c r="AI38">
        <v>0.65</v>
      </c>
      <c r="AJ38">
        <v>0.44</v>
      </c>
      <c r="AK38">
        <v>14.35</v>
      </c>
      <c r="AL38">
        <v>0.34</v>
      </c>
      <c r="AM38">
        <v>0.43</v>
      </c>
      <c r="AN38">
        <v>120.53</v>
      </c>
      <c r="AO38">
        <v>2.87</v>
      </c>
      <c r="AP38">
        <v>1.34</v>
      </c>
      <c r="AQ38">
        <v>0.22</v>
      </c>
      <c r="AR38">
        <v>5.0999999999999996</v>
      </c>
      <c r="AS38">
        <v>3.55</v>
      </c>
      <c r="AT38">
        <v>248.71</v>
      </c>
      <c r="AU38">
        <v>2.2599999999999998</v>
      </c>
      <c r="AV38">
        <v>6.02</v>
      </c>
      <c r="AW38">
        <v>41.58</v>
      </c>
      <c r="AX38">
        <v>30</v>
      </c>
      <c r="AY38">
        <v>45</v>
      </c>
      <c r="AZ38">
        <v>15</v>
      </c>
      <c r="BA38">
        <v>0</v>
      </c>
      <c r="BB38">
        <v>35</v>
      </c>
      <c r="BC38">
        <v>115.16</v>
      </c>
      <c r="BD38">
        <v>108.12</v>
      </c>
      <c r="BE38">
        <v>9.76</v>
      </c>
    </row>
    <row r="39" spans="1:57">
      <c r="A39" t="s">
        <v>334</v>
      </c>
      <c r="G39" t="s">
        <v>81</v>
      </c>
      <c r="H39" s="115">
        <v>96.090000000000032</v>
      </c>
      <c r="I39" s="88">
        <v>0.73</v>
      </c>
      <c r="J39" s="88">
        <v>1.6800000000000002</v>
      </c>
      <c r="K39" s="88">
        <v>120.53</v>
      </c>
      <c r="L39" s="88">
        <v>14.35</v>
      </c>
      <c r="M39" s="116">
        <v>0</v>
      </c>
      <c r="N39" s="115">
        <v>443.41</v>
      </c>
      <c r="O39" s="88">
        <v>213.06</v>
      </c>
      <c r="P39" s="88">
        <v>0</v>
      </c>
      <c r="Q39" s="88">
        <v>0</v>
      </c>
      <c r="R39" s="88">
        <v>0</v>
      </c>
      <c r="S39" s="116">
        <v>0</v>
      </c>
      <c r="W39">
        <v>0.44</v>
      </c>
      <c r="X39">
        <v>0.77</v>
      </c>
      <c r="Y39">
        <v>0.28999999999999998</v>
      </c>
      <c r="Z39">
        <v>0.33</v>
      </c>
      <c r="AA39">
        <v>0.44</v>
      </c>
      <c r="AB39">
        <v>0.87</v>
      </c>
      <c r="AC39">
        <v>0.48</v>
      </c>
      <c r="AD39">
        <v>0.44</v>
      </c>
      <c r="AE39">
        <v>58.35</v>
      </c>
      <c r="AF39">
        <v>17.22</v>
      </c>
      <c r="AG39">
        <v>0</v>
      </c>
      <c r="AH39">
        <v>0.43</v>
      </c>
      <c r="AI39">
        <v>0.65</v>
      </c>
      <c r="AJ39">
        <v>0.44</v>
      </c>
      <c r="AK39">
        <v>14.35</v>
      </c>
      <c r="AL39">
        <v>0.34</v>
      </c>
      <c r="AM39">
        <v>0.43</v>
      </c>
      <c r="AN39">
        <v>120.53</v>
      </c>
      <c r="AO39">
        <v>2.87</v>
      </c>
      <c r="AP39">
        <v>1.34</v>
      </c>
      <c r="AQ39">
        <v>0.22</v>
      </c>
      <c r="AR39">
        <v>5.64</v>
      </c>
      <c r="AS39">
        <v>3.55</v>
      </c>
      <c r="AT39">
        <v>248.71</v>
      </c>
      <c r="AU39">
        <v>2.2599999999999998</v>
      </c>
      <c r="AV39">
        <v>6.45</v>
      </c>
      <c r="AW39">
        <v>41.58</v>
      </c>
      <c r="AX39">
        <v>30</v>
      </c>
      <c r="AY39">
        <v>45</v>
      </c>
      <c r="AZ39">
        <v>15</v>
      </c>
      <c r="BA39">
        <v>0</v>
      </c>
      <c r="BB39">
        <v>35</v>
      </c>
      <c r="BC39">
        <v>115.16</v>
      </c>
      <c r="BD39">
        <v>108.12</v>
      </c>
      <c r="BE39">
        <v>12.15</v>
      </c>
    </row>
    <row r="40" spans="1:57">
      <c r="A40" t="s">
        <v>355</v>
      </c>
      <c r="G40" t="s">
        <v>82</v>
      </c>
      <c r="H40" s="115">
        <v>97.910000000000025</v>
      </c>
      <c r="I40" s="88">
        <v>0.73</v>
      </c>
      <c r="J40" s="88">
        <v>1.6800000000000002</v>
      </c>
      <c r="K40" s="88">
        <v>120.53</v>
      </c>
      <c r="L40" s="88">
        <v>14.35</v>
      </c>
      <c r="M40" s="116">
        <v>0</v>
      </c>
      <c r="N40" s="115">
        <v>443.41</v>
      </c>
      <c r="O40" s="88">
        <v>213.06</v>
      </c>
      <c r="P40" s="88">
        <v>0</v>
      </c>
      <c r="Q40" s="88">
        <v>0</v>
      </c>
      <c r="R40" s="88">
        <v>0</v>
      </c>
      <c r="S40" s="116">
        <v>0</v>
      </c>
      <c r="W40">
        <v>0.44</v>
      </c>
      <c r="X40">
        <v>0.77</v>
      </c>
      <c r="Y40">
        <v>0.28999999999999998</v>
      </c>
      <c r="Z40">
        <v>0.33</v>
      </c>
      <c r="AA40">
        <v>0.44</v>
      </c>
      <c r="AB40">
        <v>0.87</v>
      </c>
      <c r="AC40">
        <v>0.48</v>
      </c>
      <c r="AD40">
        <v>0.44</v>
      </c>
      <c r="AE40">
        <v>58.35</v>
      </c>
      <c r="AF40">
        <v>17.22</v>
      </c>
      <c r="AG40">
        <v>0</v>
      </c>
      <c r="AH40">
        <v>0.43</v>
      </c>
      <c r="AI40">
        <v>0.65</v>
      </c>
      <c r="AJ40">
        <v>0.44</v>
      </c>
      <c r="AK40">
        <v>14.35</v>
      </c>
      <c r="AL40">
        <v>0.34</v>
      </c>
      <c r="AM40">
        <v>0.43</v>
      </c>
      <c r="AN40">
        <v>120.53</v>
      </c>
      <c r="AO40">
        <v>2.87</v>
      </c>
      <c r="AP40">
        <v>1.34</v>
      </c>
      <c r="AQ40">
        <v>0.22</v>
      </c>
      <c r="AR40">
        <v>5.64</v>
      </c>
      <c r="AS40">
        <v>3.55</v>
      </c>
      <c r="AT40">
        <v>248.71</v>
      </c>
      <c r="AU40">
        <v>2.2599999999999998</v>
      </c>
      <c r="AV40">
        <v>6.45</v>
      </c>
      <c r="AW40">
        <v>41.58</v>
      </c>
      <c r="AX40">
        <v>30</v>
      </c>
      <c r="AY40">
        <v>45</v>
      </c>
      <c r="AZ40">
        <v>15</v>
      </c>
      <c r="BA40">
        <v>0</v>
      </c>
      <c r="BB40">
        <v>35</v>
      </c>
      <c r="BC40">
        <v>115.16</v>
      </c>
      <c r="BD40">
        <v>108.12</v>
      </c>
      <c r="BE40">
        <v>13.97</v>
      </c>
    </row>
    <row r="41" spans="1:57">
      <c r="A41" t="s">
        <v>356</v>
      </c>
      <c r="G41" t="s">
        <v>83</v>
      </c>
      <c r="H41" s="115">
        <v>101.83000000000003</v>
      </c>
      <c r="I41" s="88">
        <v>0.73</v>
      </c>
      <c r="J41" s="88">
        <v>1.6800000000000002</v>
      </c>
      <c r="K41" s="88">
        <v>120.53</v>
      </c>
      <c r="L41" s="88">
        <v>14.35</v>
      </c>
      <c r="M41" s="116">
        <v>0</v>
      </c>
      <c r="N41" s="115">
        <v>443.41</v>
      </c>
      <c r="O41" s="88">
        <v>213.06</v>
      </c>
      <c r="P41" s="88">
        <v>0</v>
      </c>
      <c r="Q41" s="88">
        <v>0</v>
      </c>
      <c r="R41" s="88">
        <v>0</v>
      </c>
      <c r="S41" s="116">
        <v>0</v>
      </c>
      <c r="W41">
        <v>0.44</v>
      </c>
      <c r="X41">
        <v>0.77</v>
      </c>
      <c r="Y41">
        <v>0.28999999999999998</v>
      </c>
      <c r="Z41">
        <v>0.33</v>
      </c>
      <c r="AA41">
        <v>0.44</v>
      </c>
      <c r="AB41">
        <v>0.87</v>
      </c>
      <c r="AC41">
        <v>0.48</v>
      </c>
      <c r="AD41">
        <v>0.44</v>
      </c>
      <c r="AE41">
        <v>58.35</v>
      </c>
      <c r="AF41">
        <v>17.22</v>
      </c>
      <c r="AG41">
        <v>0</v>
      </c>
      <c r="AH41">
        <v>0.43</v>
      </c>
      <c r="AI41">
        <v>0.65</v>
      </c>
      <c r="AJ41">
        <v>0.44</v>
      </c>
      <c r="AK41">
        <v>14.35</v>
      </c>
      <c r="AL41">
        <v>0.34</v>
      </c>
      <c r="AM41">
        <v>0.43</v>
      </c>
      <c r="AN41">
        <v>120.53</v>
      </c>
      <c r="AO41">
        <v>2.87</v>
      </c>
      <c r="AP41">
        <v>1.34</v>
      </c>
      <c r="AQ41">
        <v>0.22</v>
      </c>
      <c r="AR41">
        <v>5.64</v>
      </c>
      <c r="AS41">
        <v>3.55</v>
      </c>
      <c r="AT41">
        <v>248.71</v>
      </c>
      <c r="AU41">
        <v>2.2599999999999998</v>
      </c>
      <c r="AV41">
        <v>6.45</v>
      </c>
      <c r="AW41">
        <v>41.58</v>
      </c>
      <c r="AX41">
        <v>30</v>
      </c>
      <c r="AY41">
        <v>45</v>
      </c>
      <c r="AZ41">
        <v>15</v>
      </c>
      <c r="BA41">
        <v>0</v>
      </c>
      <c r="BB41">
        <v>35</v>
      </c>
      <c r="BC41">
        <v>115.16</v>
      </c>
      <c r="BD41">
        <v>108.12</v>
      </c>
      <c r="BE41">
        <v>17.89</v>
      </c>
    </row>
    <row r="42" spans="1:57">
      <c r="A42" t="s">
        <v>357</v>
      </c>
      <c r="G42" t="s">
        <v>84</v>
      </c>
      <c r="H42" s="115">
        <v>108.52000000000002</v>
      </c>
      <c r="I42" s="88">
        <v>0.73</v>
      </c>
      <c r="J42" s="88">
        <v>1.6800000000000002</v>
      </c>
      <c r="K42" s="88">
        <v>120.53</v>
      </c>
      <c r="L42" s="88">
        <v>14.35</v>
      </c>
      <c r="M42" s="116">
        <v>0</v>
      </c>
      <c r="N42" s="115">
        <v>443.41</v>
      </c>
      <c r="O42" s="88">
        <v>213.06</v>
      </c>
      <c r="P42" s="88">
        <v>0</v>
      </c>
      <c r="Q42" s="88">
        <v>0</v>
      </c>
      <c r="R42" s="88">
        <v>0</v>
      </c>
      <c r="S42" s="116">
        <v>0</v>
      </c>
      <c r="W42">
        <v>0.44</v>
      </c>
      <c r="X42">
        <v>0.77</v>
      </c>
      <c r="Y42">
        <v>0.28999999999999998</v>
      </c>
      <c r="Z42">
        <v>0.33</v>
      </c>
      <c r="AA42">
        <v>0.44</v>
      </c>
      <c r="AB42">
        <v>0.87</v>
      </c>
      <c r="AC42">
        <v>0.48</v>
      </c>
      <c r="AD42">
        <v>0.44</v>
      </c>
      <c r="AE42">
        <v>58.35</v>
      </c>
      <c r="AF42">
        <v>17.22</v>
      </c>
      <c r="AG42">
        <v>0</v>
      </c>
      <c r="AH42">
        <v>0.43</v>
      </c>
      <c r="AI42">
        <v>0.65</v>
      </c>
      <c r="AJ42">
        <v>0.44</v>
      </c>
      <c r="AK42">
        <v>14.35</v>
      </c>
      <c r="AL42">
        <v>0.34</v>
      </c>
      <c r="AM42">
        <v>0.43</v>
      </c>
      <c r="AN42">
        <v>120.53</v>
      </c>
      <c r="AO42">
        <v>2.87</v>
      </c>
      <c r="AP42">
        <v>1.34</v>
      </c>
      <c r="AQ42">
        <v>0.22</v>
      </c>
      <c r="AR42">
        <v>5.64</v>
      </c>
      <c r="AS42">
        <v>3.55</v>
      </c>
      <c r="AT42">
        <v>248.71</v>
      </c>
      <c r="AU42">
        <v>2.2599999999999998</v>
      </c>
      <c r="AV42">
        <v>6.45</v>
      </c>
      <c r="AW42">
        <v>41.58</v>
      </c>
      <c r="AX42">
        <v>30</v>
      </c>
      <c r="AY42">
        <v>45</v>
      </c>
      <c r="AZ42">
        <v>15</v>
      </c>
      <c r="BA42">
        <v>0</v>
      </c>
      <c r="BB42">
        <v>35</v>
      </c>
      <c r="BC42">
        <v>115.16</v>
      </c>
      <c r="BD42">
        <v>108.12</v>
      </c>
      <c r="BE42">
        <v>24.58</v>
      </c>
    </row>
    <row r="43" spans="1:57">
      <c r="A43" t="s">
        <v>363</v>
      </c>
      <c r="G43" t="s">
        <v>85</v>
      </c>
      <c r="H43" s="115">
        <v>112.86000000000001</v>
      </c>
      <c r="I43" s="88">
        <v>0.71</v>
      </c>
      <c r="J43" s="88">
        <v>1.77</v>
      </c>
      <c r="K43" s="88">
        <v>120.53</v>
      </c>
      <c r="L43" s="88">
        <v>14.35</v>
      </c>
      <c r="M43" s="116">
        <v>0</v>
      </c>
      <c r="N43" s="115">
        <v>443.41</v>
      </c>
      <c r="O43" s="88">
        <v>213.37</v>
      </c>
      <c r="P43" s="88">
        <v>0</v>
      </c>
      <c r="Q43" s="88">
        <v>0</v>
      </c>
      <c r="R43" s="88">
        <v>0</v>
      </c>
      <c r="S43" s="116">
        <v>0</v>
      </c>
      <c r="W43">
        <v>0.42</v>
      </c>
      <c r="X43">
        <v>0.77</v>
      </c>
      <c r="Y43">
        <v>0.28999999999999998</v>
      </c>
      <c r="Z43">
        <v>0.33</v>
      </c>
      <c r="AA43">
        <v>0.44</v>
      </c>
      <c r="AB43">
        <v>0.87</v>
      </c>
      <c r="AC43">
        <v>0.48</v>
      </c>
      <c r="AD43">
        <v>0.42</v>
      </c>
      <c r="AE43">
        <v>58.35</v>
      </c>
      <c r="AF43">
        <v>17.22</v>
      </c>
      <c r="AG43">
        <v>0</v>
      </c>
      <c r="AH43">
        <v>0.43</v>
      </c>
      <c r="AI43">
        <v>0.65</v>
      </c>
      <c r="AJ43">
        <v>0.44</v>
      </c>
      <c r="AK43">
        <v>14.35</v>
      </c>
      <c r="AL43">
        <v>0.34</v>
      </c>
      <c r="AM43">
        <v>0.43</v>
      </c>
      <c r="AN43">
        <v>120.53</v>
      </c>
      <c r="AO43">
        <v>2.87</v>
      </c>
      <c r="AP43">
        <v>1.43</v>
      </c>
      <c r="AQ43">
        <v>0.27</v>
      </c>
      <c r="AR43">
        <v>5.64</v>
      </c>
      <c r="AS43">
        <v>3.55</v>
      </c>
      <c r="AT43">
        <v>248.71</v>
      </c>
      <c r="AU43">
        <v>2.2599999999999998</v>
      </c>
      <c r="AV43">
        <v>6.76</v>
      </c>
      <c r="AW43">
        <v>41.58</v>
      </c>
      <c r="AX43">
        <v>30</v>
      </c>
      <c r="AY43">
        <v>45</v>
      </c>
      <c r="AZ43">
        <v>15</v>
      </c>
      <c r="BA43">
        <v>0</v>
      </c>
      <c r="BB43">
        <v>35</v>
      </c>
      <c r="BC43">
        <v>115.16</v>
      </c>
      <c r="BD43">
        <v>108.12</v>
      </c>
      <c r="BE43">
        <v>28.89</v>
      </c>
    </row>
    <row r="44" spans="1:57">
      <c r="A44" t="s">
        <v>367</v>
      </c>
      <c r="G44" t="s">
        <v>86</v>
      </c>
      <c r="H44" s="115">
        <v>117.07000000000002</v>
      </c>
      <c r="I44" s="88">
        <v>0.71</v>
      </c>
      <c r="J44" s="88">
        <v>1.77</v>
      </c>
      <c r="K44" s="88">
        <v>120.53</v>
      </c>
      <c r="L44" s="88">
        <v>14.35</v>
      </c>
      <c r="M44" s="116">
        <v>0</v>
      </c>
      <c r="N44" s="115">
        <v>443.41</v>
      </c>
      <c r="O44" s="88">
        <v>213.37</v>
      </c>
      <c r="P44" s="88">
        <v>0</v>
      </c>
      <c r="Q44" s="88">
        <v>0</v>
      </c>
      <c r="R44" s="88">
        <v>0</v>
      </c>
      <c r="S44" s="116">
        <v>0</v>
      </c>
      <c r="W44">
        <v>0.42</v>
      </c>
      <c r="X44">
        <v>0.77</v>
      </c>
      <c r="Y44">
        <v>0.28999999999999998</v>
      </c>
      <c r="Z44">
        <v>0.33</v>
      </c>
      <c r="AA44">
        <v>0.44</v>
      </c>
      <c r="AB44">
        <v>0.87</v>
      </c>
      <c r="AC44">
        <v>0.48</v>
      </c>
      <c r="AD44">
        <v>0.42</v>
      </c>
      <c r="AE44">
        <v>58.35</v>
      </c>
      <c r="AF44">
        <v>17.22</v>
      </c>
      <c r="AG44">
        <v>0</v>
      </c>
      <c r="AH44">
        <v>0.43</v>
      </c>
      <c r="AI44">
        <v>0.65</v>
      </c>
      <c r="AJ44">
        <v>0.44</v>
      </c>
      <c r="AK44">
        <v>14.35</v>
      </c>
      <c r="AL44">
        <v>0.34</v>
      </c>
      <c r="AM44">
        <v>0.43</v>
      </c>
      <c r="AN44">
        <v>120.53</v>
      </c>
      <c r="AO44">
        <v>2.87</v>
      </c>
      <c r="AP44">
        <v>1.43</v>
      </c>
      <c r="AQ44">
        <v>0.27</v>
      </c>
      <c r="AR44">
        <v>5.64</v>
      </c>
      <c r="AS44">
        <v>3.55</v>
      </c>
      <c r="AT44">
        <v>248.71</v>
      </c>
      <c r="AU44">
        <v>2.2599999999999998</v>
      </c>
      <c r="AV44">
        <v>6.76</v>
      </c>
      <c r="AW44">
        <v>41.58</v>
      </c>
      <c r="AX44">
        <v>30</v>
      </c>
      <c r="AY44">
        <v>45</v>
      </c>
      <c r="AZ44">
        <v>15</v>
      </c>
      <c r="BA44">
        <v>0</v>
      </c>
      <c r="BB44">
        <v>35</v>
      </c>
      <c r="BC44">
        <v>115.16</v>
      </c>
      <c r="BD44">
        <v>108.12</v>
      </c>
      <c r="BE44">
        <v>33.1</v>
      </c>
    </row>
    <row r="45" spans="1:57">
      <c r="A45" t="s">
        <v>390</v>
      </c>
      <c r="G45" t="s">
        <v>87</v>
      </c>
      <c r="H45" s="115">
        <v>122.04000000000002</v>
      </c>
      <c r="I45" s="88">
        <v>0.71</v>
      </c>
      <c r="J45" s="88">
        <v>1.77</v>
      </c>
      <c r="K45" s="88">
        <v>120.53</v>
      </c>
      <c r="L45" s="88">
        <v>14.35</v>
      </c>
      <c r="M45" s="116">
        <v>0</v>
      </c>
      <c r="N45" s="115">
        <v>443.41</v>
      </c>
      <c r="O45" s="88">
        <v>213.37</v>
      </c>
      <c r="P45" s="88">
        <v>0</v>
      </c>
      <c r="Q45" s="88">
        <v>0</v>
      </c>
      <c r="R45" s="88">
        <v>0</v>
      </c>
      <c r="S45" s="116">
        <v>0</v>
      </c>
      <c r="W45">
        <v>0.42</v>
      </c>
      <c r="X45">
        <v>0.77</v>
      </c>
      <c r="Y45">
        <v>0.28999999999999998</v>
      </c>
      <c r="Z45">
        <v>0.33</v>
      </c>
      <c r="AA45">
        <v>0.44</v>
      </c>
      <c r="AB45">
        <v>0.87</v>
      </c>
      <c r="AC45">
        <v>0.48</v>
      </c>
      <c r="AD45">
        <v>0.42</v>
      </c>
      <c r="AE45">
        <v>58.35</v>
      </c>
      <c r="AF45">
        <v>17.22</v>
      </c>
      <c r="AG45">
        <v>0</v>
      </c>
      <c r="AH45">
        <v>0.43</v>
      </c>
      <c r="AI45">
        <v>0.65</v>
      </c>
      <c r="AJ45">
        <v>0.44</v>
      </c>
      <c r="AK45">
        <v>14.35</v>
      </c>
      <c r="AL45">
        <v>0.34</v>
      </c>
      <c r="AM45">
        <v>0.43</v>
      </c>
      <c r="AN45">
        <v>120.53</v>
      </c>
      <c r="AO45">
        <v>2.87</v>
      </c>
      <c r="AP45">
        <v>1.43</v>
      </c>
      <c r="AQ45">
        <v>0.27</v>
      </c>
      <c r="AR45">
        <v>5.64</v>
      </c>
      <c r="AS45">
        <v>3.55</v>
      </c>
      <c r="AT45">
        <v>248.71</v>
      </c>
      <c r="AU45">
        <v>2.2599999999999998</v>
      </c>
      <c r="AV45">
        <v>6.76</v>
      </c>
      <c r="AW45">
        <v>41.58</v>
      </c>
      <c r="AX45">
        <v>30</v>
      </c>
      <c r="AY45">
        <v>45</v>
      </c>
      <c r="AZ45">
        <v>15</v>
      </c>
      <c r="BA45">
        <v>0</v>
      </c>
      <c r="BB45">
        <v>35</v>
      </c>
      <c r="BC45">
        <v>115.16</v>
      </c>
      <c r="BD45">
        <v>108.12</v>
      </c>
      <c r="BE45">
        <v>38.07</v>
      </c>
    </row>
    <row r="46" spans="1:57">
      <c r="A46" t="s">
        <v>391</v>
      </c>
      <c r="G46" t="s">
        <v>88</v>
      </c>
      <c r="H46" s="115">
        <v>129.70000000000002</v>
      </c>
      <c r="I46" s="88">
        <v>0.71</v>
      </c>
      <c r="J46" s="88">
        <v>1.77</v>
      </c>
      <c r="K46" s="88">
        <v>120.53</v>
      </c>
      <c r="L46" s="88">
        <v>14.35</v>
      </c>
      <c r="M46" s="116">
        <v>0</v>
      </c>
      <c r="N46" s="115">
        <v>443.41</v>
      </c>
      <c r="O46" s="88">
        <v>213.37</v>
      </c>
      <c r="P46" s="88">
        <v>0</v>
      </c>
      <c r="Q46" s="88">
        <v>0</v>
      </c>
      <c r="R46" s="88">
        <v>0</v>
      </c>
      <c r="S46" s="116">
        <v>0</v>
      </c>
      <c r="W46">
        <v>0.42</v>
      </c>
      <c r="X46">
        <v>0.77</v>
      </c>
      <c r="Y46">
        <v>0.28999999999999998</v>
      </c>
      <c r="Z46">
        <v>0.33</v>
      </c>
      <c r="AA46">
        <v>0.44</v>
      </c>
      <c r="AB46">
        <v>0.87</v>
      </c>
      <c r="AC46">
        <v>0.48</v>
      </c>
      <c r="AD46">
        <v>0.42</v>
      </c>
      <c r="AE46">
        <v>58.35</v>
      </c>
      <c r="AF46">
        <v>17.22</v>
      </c>
      <c r="AG46">
        <v>0</v>
      </c>
      <c r="AH46">
        <v>0.43</v>
      </c>
      <c r="AI46">
        <v>0.65</v>
      </c>
      <c r="AJ46">
        <v>0.44</v>
      </c>
      <c r="AK46">
        <v>14.35</v>
      </c>
      <c r="AL46">
        <v>0.34</v>
      </c>
      <c r="AM46">
        <v>0.43</v>
      </c>
      <c r="AN46">
        <v>120.53</v>
      </c>
      <c r="AO46">
        <v>2.87</v>
      </c>
      <c r="AP46">
        <v>1.43</v>
      </c>
      <c r="AQ46">
        <v>0.27</v>
      </c>
      <c r="AR46">
        <v>5.64</v>
      </c>
      <c r="AS46">
        <v>3.55</v>
      </c>
      <c r="AT46">
        <v>248.71</v>
      </c>
      <c r="AU46">
        <v>2.2599999999999998</v>
      </c>
      <c r="AV46">
        <v>6.76</v>
      </c>
      <c r="AW46">
        <v>41.58</v>
      </c>
      <c r="AX46">
        <v>30</v>
      </c>
      <c r="AY46">
        <v>45</v>
      </c>
      <c r="AZ46">
        <v>15</v>
      </c>
      <c r="BA46">
        <v>0</v>
      </c>
      <c r="BB46">
        <v>35</v>
      </c>
      <c r="BC46">
        <v>115.16</v>
      </c>
      <c r="BD46">
        <v>108.12</v>
      </c>
      <c r="BE46">
        <v>45.73</v>
      </c>
    </row>
    <row r="47" spans="1:57">
      <c r="A47" t="s">
        <v>395</v>
      </c>
      <c r="G47" t="s">
        <v>89</v>
      </c>
      <c r="H47" s="115">
        <v>115.63999999999999</v>
      </c>
      <c r="I47" s="88">
        <v>0.71</v>
      </c>
      <c r="J47" s="88">
        <v>1.87</v>
      </c>
      <c r="K47" s="88">
        <v>0</v>
      </c>
      <c r="L47" s="88">
        <v>14.35</v>
      </c>
      <c r="M47" s="116">
        <v>0</v>
      </c>
      <c r="N47" s="115">
        <v>443.41</v>
      </c>
      <c r="O47" s="88">
        <v>214.06</v>
      </c>
      <c r="P47" s="88">
        <v>0</v>
      </c>
      <c r="Q47" s="88">
        <v>0</v>
      </c>
      <c r="R47" s="88">
        <v>0</v>
      </c>
      <c r="S47" s="116">
        <v>0</v>
      </c>
      <c r="W47">
        <v>0.42</v>
      </c>
      <c r="X47">
        <v>0.77</v>
      </c>
      <c r="Y47">
        <v>0.28999999999999998</v>
      </c>
      <c r="Z47">
        <v>0.33</v>
      </c>
      <c r="AA47">
        <v>0.44</v>
      </c>
      <c r="AB47">
        <v>0.87</v>
      </c>
      <c r="AC47">
        <v>0.48</v>
      </c>
      <c r="AD47">
        <v>0.42</v>
      </c>
      <c r="AE47">
        <v>27.74</v>
      </c>
      <c r="AF47">
        <v>17.22</v>
      </c>
      <c r="AG47">
        <v>1.82</v>
      </c>
      <c r="AH47">
        <v>0.43</v>
      </c>
      <c r="AI47">
        <v>0.65</v>
      </c>
      <c r="AJ47">
        <v>0.44</v>
      </c>
      <c r="AK47">
        <v>14.35</v>
      </c>
      <c r="AL47">
        <v>0.34</v>
      </c>
      <c r="AM47">
        <v>0.43</v>
      </c>
      <c r="AN47">
        <v>0</v>
      </c>
      <c r="AO47">
        <v>2.87</v>
      </c>
      <c r="AP47">
        <v>1.53</v>
      </c>
      <c r="AQ47">
        <v>0.27</v>
      </c>
      <c r="AR47">
        <v>5.64</v>
      </c>
      <c r="AS47">
        <v>3.92</v>
      </c>
      <c r="AT47">
        <v>248.71</v>
      </c>
      <c r="AU47">
        <v>2.58</v>
      </c>
      <c r="AV47">
        <v>6.76</v>
      </c>
      <c r="AW47">
        <v>41.58</v>
      </c>
      <c r="AX47">
        <v>30</v>
      </c>
      <c r="AY47">
        <v>45</v>
      </c>
      <c r="AZ47">
        <v>15</v>
      </c>
      <c r="BA47">
        <v>0</v>
      </c>
      <c r="BB47">
        <v>35</v>
      </c>
      <c r="BC47">
        <v>115.16</v>
      </c>
      <c r="BD47">
        <v>108.12</v>
      </c>
      <c r="BE47">
        <v>60.46</v>
      </c>
    </row>
    <row r="48" spans="1:57">
      <c r="A48" t="s">
        <v>399</v>
      </c>
      <c r="G48" t="s">
        <v>90</v>
      </c>
      <c r="H48" s="115">
        <v>120.71000000000001</v>
      </c>
      <c r="I48" s="88">
        <v>0.71</v>
      </c>
      <c r="J48" s="88">
        <v>1.87</v>
      </c>
      <c r="K48" s="88">
        <v>0</v>
      </c>
      <c r="L48" s="88">
        <v>14.35</v>
      </c>
      <c r="M48" s="116">
        <v>0</v>
      </c>
      <c r="N48" s="115">
        <v>443.41</v>
      </c>
      <c r="O48" s="88">
        <v>214.06</v>
      </c>
      <c r="P48" s="88">
        <v>0</v>
      </c>
      <c r="Q48" s="88">
        <v>0</v>
      </c>
      <c r="R48" s="88">
        <v>0</v>
      </c>
      <c r="S48" s="116">
        <v>0</v>
      </c>
      <c r="W48">
        <v>0.42</v>
      </c>
      <c r="X48">
        <v>0.77</v>
      </c>
      <c r="Y48">
        <v>0.28999999999999998</v>
      </c>
      <c r="Z48">
        <v>0.33</v>
      </c>
      <c r="AA48">
        <v>0.44</v>
      </c>
      <c r="AB48">
        <v>0.87</v>
      </c>
      <c r="AC48">
        <v>0.48</v>
      </c>
      <c r="AD48">
        <v>0.42</v>
      </c>
      <c r="AE48">
        <v>20.09</v>
      </c>
      <c r="AF48">
        <v>17.22</v>
      </c>
      <c r="AG48">
        <v>1.82</v>
      </c>
      <c r="AH48">
        <v>0.43</v>
      </c>
      <c r="AI48">
        <v>0.65</v>
      </c>
      <c r="AJ48">
        <v>0.44</v>
      </c>
      <c r="AK48">
        <v>14.35</v>
      </c>
      <c r="AL48">
        <v>0.34</v>
      </c>
      <c r="AM48">
        <v>0.43</v>
      </c>
      <c r="AN48">
        <v>0</v>
      </c>
      <c r="AO48">
        <v>2.87</v>
      </c>
      <c r="AP48">
        <v>1.53</v>
      </c>
      <c r="AQ48">
        <v>0.27</v>
      </c>
      <c r="AR48">
        <v>5.64</v>
      </c>
      <c r="AS48">
        <v>3.92</v>
      </c>
      <c r="AT48">
        <v>248.71</v>
      </c>
      <c r="AU48">
        <v>2.58</v>
      </c>
      <c r="AV48">
        <v>6.76</v>
      </c>
      <c r="AW48">
        <v>41.58</v>
      </c>
      <c r="AX48">
        <v>30</v>
      </c>
      <c r="AY48">
        <v>45</v>
      </c>
      <c r="AZ48">
        <v>15</v>
      </c>
      <c r="BA48">
        <v>0</v>
      </c>
      <c r="BB48">
        <v>35</v>
      </c>
      <c r="BC48">
        <v>115.16</v>
      </c>
      <c r="BD48">
        <v>108.12</v>
      </c>
      <c r="BE48">
        <v>73.180000000000007</v>
      </c>
    </row>
    <row r="49" spans="1:57">
      <c r="A49" t="s">
        <v>400</v>
      </c>
      <c r="G49" t="s">
        <v>91</v>
      </c>
      <c r="H49" s="115">
        <v>113.25</v>
      </c>
      <c r="I49" s="88">
        <v>0.71</v>
      </c>
      <c r="J49" s="88">
        <v>1.87</v>
      </c>
      <c r="K49" s="88">
        <v>0</v>
      </c>
      <c r="L49" s="88">
        <v>14.35</v>
      </c>
      <c r="M49" s="116">
        <v>0</v>
      </c>
      <c r="N49" s="115">
        <v>443.41</v>
      </c>
      <c r="O49" s="88">
        <v>214.06</v>
      </c>
      <c r="P49" s="88">
        <v>0</v>
      </c>
      <c r="Q49" s="88">
        <v>0</v>
      </c>
      <c r="R49" s="88">
        <v>0</v>
      </c>
      <c r="S49" s="116">
        <v>0</v>
      </c>
      <c r="W49">
        <v>0.42</v>
      </c>
      <c r="X49">
        <v>0.77</v>
      </c>
      <c r="Y49">
        <v>0.28999999999999998</v>
      </c>
      <c r="Z49">
        <v>0.33</v>
      </c>
      <c r="AA49">
        <v>0.44</v>
      </c>
      <c r="AB49">
        <v>0.87</v>
      </c>
      <c r="AC49">
        <v>0.48</v>
      </c>
      <c r="AD49">
        <v>0.42</v>
      </c>
      <c r="AE49">
        <v>0</v>
      </c>
      <c r="AF49">
        <v>17.22</v>
      </c>
      <c r="AG49">
        <v>1.82</v>
      </c>
      <c r="AH49">
        <v>0.43</v>
      </c>
      <c r="AI49">
        <v>0.65</v>
      </c>
      <c r="AJ49">
        <v>0.44</v>
      </c>
      <c r="AK49">
        <v>14.35</v>
      </c>
      <c r="AL49">
        <v>0.34</v>
      </c>
      <c r="AM49">
        <v>0.43</v>
      </c>
      <c r="AN49">
        <v>0</v>
      </c>
      <c r="AO49">
        <v>2.87</v>
      </c>
      <c r="AP49">
        <v>1.53</v>
      </c>
      <c r="AQ49">
        <v>0.27</v>
      </c>
      <c r="AR49">
        <v>5.64</v>
      </c>
      <c r="AS49">
        <v>3.92</v>
      </c>
      <c r="AT49">
        <v>248.71</v>
      </c>
      <c r="AU49">
        <v>2.58</v>
      </c>
      <c r="AV49">
        <v>6.76</v>
      </c>
      <c r="AW49">
        <v>41.58</v>
      </c>
      <c r="AX49">
        <v>30</v>
      </c>
      <c r="AY49">
        <v>45</v>
      </c>
      <c r="AZ49">
        <v>15</v>
      </c>
      <c r="BA49">
        <v>0</v>
      </c>
      <c r="BB49">
        <v>35</v>
      </c>
      <c r="BC49">
        <v>115.16</v>
      </c>
      <c r="BD49">
        <v>108.12</v>
      </c>
      <c r="BE49">
        <v>85.81</v>
      </c>
    </row>
    <row r="50" spans="1:57">
      <c r="A50" t="s">
        <v>401</v>
      </c>
      <c r="G50" t="s">
        <v>92</v>
      </c>
      <c r="H50" s="115">
        <v>145.48000000000002</v>
      </c>
      <c r="I50" s="88">
        <v>0.71</v>
      </c>
      <c r="J50" s="88">
        <v>1.87</v>
      </c>
      <c r="K50" s="88">
        <v>0</v>
      </c>
      <c r="L50" s="88">
        <v>14.35</v>
      </c>
      <c r="M50" s="116">
        <v>0</v>
      </c>
      <c r="N50" s="115">
        <v>443.41</v>
      </c>
      <c r="O50" s="88">
        <v>214.06</v>
      </c>
      <c r="P50" s="88">
        <v>0</v>
      </c>
      <c r="Q50" s="88">
        <v>0</v>
      </c>
      <c r="R50" s="88">
        <v>0</v>
      </c>
      <c r="S50" s="116">
        <v>0</v>
      </c>
      <c r="W50">
        <v>0.42</v>
      </c>
      <c r="X50">
        <v>0.77</v>
      </c>
      <c r="Y50">
        <v>0.28999999999999998</v>
      </c>
      <c r="Z50">
        <v>0.33</v>
      </c>
      <c r="AA50">
        <v>0.44</v>
      </c>
      <c r="AB50">
        <v>0.87</v>
      </c>
      <c r="AC50">
        <v>0.48</v>
      </c>
      <c r="AD50">
        <v>0.42</v>
      </c>
      <c r="AE50">
        <v>0</v>
      </c>
      <c r="AF50">
        <v>17.22</v>
      </c>
      <c r="AG50">
        <v>1.82</v>
      </c>
      <c r="AH50">
        <v>0.43</v>
      </c>
      <c r="AI50">
        <v>0.65</v>
      </c>
      <c r="AJ50">
        <v>0.44</v>
      </c>
      <c r="AK50">
        <v>14.35</v>
      </c>
      <c r="AL50">
        <v>0.34</v>
      </c>
      <c r="AM50">
        <v>0.43</v>
      </c>
      <c r="AN50">
        <v>0</v>
      </c>
      <c r="AO50">
        <v>2.87</v>
      </c>
      <c r="AP50">
        <v>1.53</v>
      </c>
      <c r="AQ50">
        <v>0.27</v>
      </c>
      <c r="AR50">
        <v>5.64</v>
      </c>
      <c r="AS50">
        <v>3.92</v>
      </c>
      <c r="AT50">
        <v>248.71</v>
      </c>
      <c r="AU50">
        <v>2.58</v>
      </c>
      <c r="AV50">
        <v>6.76</v>
      </c>
      <c r="AW50">
        <v>41.58</v>
      </c>
      <c r="AX50">
        <v>30</v>
      </c>
      <c r="AY50">
        <v>45</v>
      </c>
      <c r="AZ50">
        <v>15</v>
      </c>
      <c r="BA50">
        <v>0</v>
      </c>
      <c r="BB50">
        <v>35</v>
      </c>
      <c r="BC50">
        <v>115.16</v>
      </c>
      <c r="BD50">
        <v>108.12</v>
      </c>
      <c r="BE50">
        <v>118.04</v>
      </c>
    </row>
    <row r="51" spans="1:57">
      <c r="A51" t="s">
        <v>403</v>
      </c>
      <c r="G51" t="s">
        <v>93</v>
      </c>
      <c r="H51" s="115">
        <v>153.81</v>
      </c>
      <c r="I51" s="88">
        <v>0.71</v>
      </c>
      <c r="J51" s="88">
        <v>1.87</v>
      </c>
      <c r="K51" s="88">
        <v>0</v>
      </c>
      <c r="L51" s="88">
        <v>14.35</v>
      </c>
      <c r="M51" s="116">
        <v>0</v>
      </c>
      <c r="N51" s="115">
        <v>443.41</v>
      </c>
      <c r="O51" s="88">
        <v>214.32</v>
      </c>
      <c r="P51" s="88">
        <v>0</v>
      </c>
      <c r="Q51" s="88">
        <v>0</v>
      </c>
      <c r="R51" s="88">
        <v>0</v>
      </c>
      <c r="S51" s="116">
        <v>0</v>
      </c>
      <c r="W51">
        <v>0.42</v>
      </c>
      <c r="X51">
        <v>0.77</v>
      </c>
      <c r="Y51">
        <v>0.28999999999999998</v>
      </c>
      <c r="Z51">
        <v>0.33</v>
      </c>
      <c r="AA51">
        <v>0.44</v>
      </c>
      <c r="AB51">
        <v>0.87</v>
      </c>
      <c r="AC51">
        <v>0.48</v>
      </c>
      <c r="AD51">
        <v>0.42</v>
      </c>
      <c r="AE51">
        <v>0</v>
      </c>
      <c r="AF51">
        <v>17.22</v>
      </c>
      <c r="AG51">
        <v>1.82</v>
      </c>
      <c r="AH51">
        <v>0.43</v>
      </c>
      <c r="AI51">
        <v>0.65</v>
      </c>
      <c r="AJ51">
        <v>0.44</v>
      </c>
      <c r="AK51">
        <v>14.35</v>
      </c>
      <c r="AL51">
        <v>0.34</v>
      </c>
      <c r="AM51">
        <v>0.43</v>
      </c>
      <c r="AN51">
        <v>0</v>
      </c>
      <c r="AO51">
        <v>2.87</v>
      </c>
      <c r="AP51">
        <v>1.53</v>
      </c>
      <c r="AQ51">
        <v>0.27</v>
      </c>
      <c r="AR51">
        <v>5.9</v>
      </c>
      <c r="AS51">
        <v>3.92</v>
      </c>
      <c r="AT51">
        <v>248.71</v>
      </c>
      <c r="AU51">
        <v>2.58</v>
      </c>
      <c r="AV51">
        <v>6.76</v>
      </c>
      <c r="AW51">
        <v>41.58</v>
      </c>
      <c r="AX51">
        <v>30</v>
      </c>
      <c r="AY51">
        <v>45</v>
      </c>
      <c r="AZ51">
        <v>15</v>
      </c>
      <c r="BA51">
        <v>0</v>
      </c>
      <c r="BB51">
        <v>35</v>
      </c>
      <c r="BC51">
        <v>115.16</v>
      </c>
      <c r="BD51">
        <v>108.12</v>
      </c>
      <c r="BE51">
        <v>126.37</v>
      </c>
    </row>
    <row r="52" spans="1:57">
      <c r="A52" t="s">
        <v>404</v>
      </c>
      <c r="G52" t="s">
        <v>94</v>
      </c>
      <c r="H52" s="115">
        <v>161.56</v>
      </c>
      <c r="I52" s="88">
        <v>0.71</v>
      </c>
      <c r="J52" s="88">
        <v>1.87</v>
      </c>
      <c r="K52" s="88">
        <v>0</v>
      </c>
      <c r="L52" s="88">
        <v>14.35</v>
      </c>
      <c r="M52" s="116">
        <v>0</v>
      </c>
      <c r="N52" s="115">
        <v>443.41</v>
      </c>
      <c r="O52" s="88">
        <v>214.32</v>
      </c>
      <c r="P52" s="88">
        <v>0</v>
      </c>
      <c r="Q52" s="88">
        <v>0</v>
      </c>
      <c r="R52" s="88">
        <v>0</v>
      </c>
      <c r="S52" s="116">
        <v>0</v>
      </c>
      <c r="W52">
        <v>0.42</v>
      </c>
      <c r="X52">
        <v>0.77</v>
      </c>
      <c r="Y52">
        <v>0.28999999999999998</v>
      </c>
      <c r="Z52">
        <v>0.33</v>
      </c>
      <c r="AA52">
        <v>0.44</v>
      </c>
      <c r="AB52">
        <v>0.87</v>
      </c>
      <c r="AC52">
        <v>0.48</v>
      </c>
      <c r="AD52">
        <v>0.42</v>
      </c>
      <c r="AE52">
        <v>0</v>
      </c>
      <c r="AF52">
        <v>17.22</v>
      </c>
      <c r="AG52">
        <v>1.82</v>
      </c>
      <c r="AH52">
        <v>0.43</v>
      </c>
      <c r="AI52">
        <v>0.65</v>
      </c>
      <c r="AJ52">
        <v>0.44</v>
      </c>
      <c r="AK52">
        <v>14.35</v>
      </c>
      <c r="AL52">
        <v>0.34</v>
      </c>
      <c r="AM52">
        <v>0.43</v>
      </c>
      <c r="AN52">
        <v>0</v>
      </c>
      <c r="AO52">
        <v>2.87</v>
      </c>
      <c r="AP52">
        <v>1.53</v>
      </c>
      <c r="AQ52">
        <v>0.27</v>
      </c>
      <c r="AR52">
        <v>5.9</v>
      </c>
      <c r="AS52">
        <v>3.92</v>
      </c>
      <c r="AT52">
        <v>248.71</v>
      </c>
      <c r="AU52">
        <v>2.58</v>
      </c>
      <c r="AV52">
        <v>6.76</v>
      </c>
      <c r="AW52">
        <v>41.58</v>
      </c>
      <c r="AX52">
        <v>30</v>
      </c>
      <c r="AY52">
        <v>45</v>
      </c>
      <c r="AZ52">
        <v>15</v>
      </c>
      <c r="BA52">
        <v>0</v>
      </c>
      <c r="BB52">
        <v>35</v>
      </c>
      <c r="BC52">
        <v>115.16</v>
      </c>
      <c r="BD52">
        <v>108.12</v>
      </c>
      <c r="BE52">
        <v>134.12</v>
      </c>
    </row>
    <row r="53" spans="1:57">
      <c r="G53" t="s">
        <v>95</v>
      </c>
      <c r="H53" s="115">
        <v>162.51</v>
      </c>
      <c r="I53" s="88">
        <v>0.71</v>
      </c>
      <c r="J53" s="88">
        <v>1.87</v>
      </c>
      <c r="K53" s="88">
        <v>0</v>
      </c>
      <c r="L53" s="88">
        <v>14.35</v>
      </c>
      <c r="M53" s="116">
        <v>0</v>
      </c>
      <c r="N53" s="115">
        <v>443.41</v>
      </c>
      <c r="O53" s="88">
        <v>214.32</v>
      </c>
      <c r="P53" s="88">
        <v>0</v>
      </c>
      <c r="Q53" s="88">
        <v>0</v>
      </c>
      <c r="R53" s="88">
        <v>0</v>
      </c>
      <c r="S53" s="116">
        <v>0</v>
      </c>
      <c r="W53">
        <v>0.42</v>
      </c>
      <c r="X53">
        <v>0.77</v>
      </c>
      <c r="Y53">
        <v>0.28999999999999998</v>
      </c>
      <c r="Z53">
        <v>0.33</v>
      </c>
      <c r="AA53">
        <v>0.44</v>
      </c>
      <c r="AB53">
        <v>0.87</v>
      </c>
      <c r="AC53">
        <v>0.48</v>
      </c>
      <c r="AD53">
        <v>0.42</v>
      </c>
      <c r="AE53">
        <v>0</v>
      </c>
      <c r="AF53">
        <v>17.22</v>
      </c>
      <c r="AG53">
        <v>1.82</v>
      </c>
      <c r="AH53">
        <v>0.43</v>
      </c>
      <c r="AI53">
        <v>0.65</v>
      </c>
      <c r="AJ53">
        <v>0.44</v>
      </c>
      <c r="AK53">
        <v>14.35</v>
      </c>
      <c r="AL53">
        <v>0.34</v>
      </c>
      <c r="AM53">
        <v>0.43</v>
      </c>
      <c r="AN53">
        <v>0</v>
      </c>
      <c r="AO53">
        <v>2.87</v>
      </c>
      <c r="AP53">
        <v>1.53</v>
      </c>
      <c r="AQ53">
        <v>0.27</v>
      </c>
      <c r="AR53">
        <v>5.9</v>
      </c>
      <c r="AS53">
        <v>3.92</v>
      </c>
      <c r="AT53">
        <v>248.71</v>
      </c>
      <c r="AU53">
        <v>2.58</v>
      </c>
      <c r="AV53">
        <v>6.76</v>
      </c>
      <c r="AW53">
        <v>41.58</v>
      </c>
      <c r="AX53">
        <v>30</v>
      </c>
      <c r="AY53">
        <v>45</v>
      </c>
      <c r="AZ53">
        <v>15</v>
      </c>
      <c r="BA53">
        <v>0</v>
      </c>
      <c r="BB53">
        <v>35</v>
      </c>
      <c r="BC53">
        <v>115.16</v>
      </c>
      <c r="BD53">
        <v>108.12</v>
      </c>
      <c r="BE53">
        <v>135.07</v>
      </c>
    </row>
    <row r="54" spans="1:57">
      <c r="G54" t="s">
        <v>96</v>
      </c>
      <c r="H54" s="115">
        <v>160.79</v>
      </c>
      <c r="I54" s="88">
        <v>0.71</v>
      </c>
      <c r="J54" s="88">
        <v>1.87</v>
      </c>
      <c r="K54" s="88">
        <v>0</v>
      </c>
      <c r="L54" s="88">
        <v>14.35</v>
      </c>
      <c r="M54" s="116">
        <v>0</v>
      </c>
      <c r="N54" s="115">
        <v>443.41</v>
      </c>
      <c r="O54" s="88">
        <v>214.32</v>
      </c>
      <c r="P54" s="88">
        <v>0</v>
      </c>
      <c r="Q54" s="88">
        <v>0</v>
      </c>
      <c r="R54" s="88">
        <v>0</v>
      </c>
      <c r="S54" s="116">
        <v>0</v>
      </c>
      <c r="W54">
        <v>0.42</v>
      </c>
      <c r="X54">
        <v>0.77</v>
      </c>
      <c r="Y54">
        <v>0.28999999999999998</v>
      </c>
      <c r="Z54">
        <v>0.33</v>
      </c>
      <c r="AA54">
        <v>0.44</v>
      </c>
      <c r="AB54">
        <v>0.87</v>
      </c>
      <c r="AC54">
        <v>0.48</v>
      </c>
      <c r="AD54">
        <v>0.42</v>
      </c>
      <c r="AE54">
        <v>0</v>
      </c>
      <c r="AF54">
        <v>17.22</v>
      </c>
      <c r="AG54">
        <v>1.82</v>
      </c>
      <c r="AH54">
        <v>0.43</v>
      </c>
      <c r="AI54">
        <v>0.65</v>
      </c>
      <c r="AJ54">
        <v>0.44</v>
      </c>
      <c r="AK54">
        <v>14.35</v>
      </c>
      <c r="AL54">
        <v>0.34</v>
      </c>
      <c r="AM54">
        <v>0.43</v>
      </c>
      <c r="AN54">
        <v>0</v>
      </c>
      <c r="AO54">
        <v>2.87</v>
      </c>
      <c r="AP54">
        <v>1.53</v>
      </c>
      <c r="AQ54">
        <v>0.27</v>
      </c>
      <c r="AR54">
        <v>5.9</v>
      </c>
      <c r="AS54">
        <v>3.92</v>
      </c>
      <c r="AT54">
        <v>248.71</v>
      </c>
      <c r="AU54">
        <v>2.58</v>
      </c>
      <c r="AV54">
        <v>6.76</v>
      </c>
      <c r="AW54">
        <v>41.58</v>
      </c>
      <c r="AX54">
        <v>30</v>
      </c>
      <c r="AY54">
        <v>45</v>
      </c>
      <c r="AZ54">
        <v>15</v>
      </c>
      <c r="BA54">
        <v>0</v>
      </c>
      <c r="BB54">
        <v>35</v>
      </c>
      <c r="BC54">
        <v>115.16</v>
      </c>
      <c r="BD54">
        <v>108.12</v>
      </c>
      <c r="BE54">
        <v>133.35</v>
      </c>
    </row>
    <row r="55" spans="1:57">
      <c r="G55" t="s">
        <v>97</v>
      </c>
      <c r="H55" s="115">
        <v>160.12</v>
      </c>
      <c r="I55" s="88">
        <v>0.71</v>
      </c>
      <c r="J55" s="88">
        <v>1.87</v>
      </c>
      <c r="K55" s="88">
        <v>0</v>
      </c>
      <c r="L55" s="88">
        <v>14.35</v>
      </c>
      <c r="M55" s="116">
        <v>0</v>
      </c>
      <c r="N55" s="115">
        <v>443.41</v>
      </c>
      <c r="O55" s="88">
        <v>214.59</v>
      </c>
      <c r="P55" s="88">
        <v>0</v>
      </c>
      <c r="Q55" s="88">
        <v>0</v>
      </c>
      <c r="R55" s="88">
        <v>0</v>
      </c>
      <c r="S55" s="116">
        <v>0</v>
      </c>
      <c r="W55">
        <v>0.42</v>
      </c>
      <c r="X55">
        <v>0.77</v>
      </c>
      <c r="Y55">
        <v>0.28999999999999998</v>
      </c>
      <c r="Z55">
        <v>0.33</v>
      </c>
      <c r="AA55">
        <v>0.44</v>
      </c>
      <c r="AB55">
        <v>0.87</v>
      </c>
      <c r="AC55">
        <v>0.48</v>
      </c>
      <c r="AD55">
        <v>0.42</v>
      </c>
      <c r="AE55">
        <v>0</v>
      </c>
      <c r="AF55">
        <v>17.22</v>
      </c>
      <c r="AG55">
        <v>1.82</v>
      </c>
      <c r="AH55">
        <v>0.43</v>
      </c>
      <c r="AI55">
        <v>0.65</v>
      </c>
      <c r="AJ55">
        <v>0.44</v>
      </c>
      <c r="AK55">
        <v>14.35</v>
      </c>
      <c r="AL55">
        <v>0.34</v>
      </c>
      <c r="AM55">
        <v>0.43</v>
      </c>
      <c r="AN55">
        <v>0</v>
      </c>
      <c r="AO55">
        <v>2.87</v>
      </c>
      <c r="AP55">
        <v>1.53</v>
      </c>
      <c r="AQ55">
        <v>0.27</v>
      </c>
      <c r="AR55">
        <v>6.17</v>
      </c>
      <c r="AS55">
        <v>3.92</v>
      </c>
      <c r="AT55">
        <v>248.71</v>
      </c>
      <c r="AU55">
        <v>2.58</v>
      </c>
      <c r="AV55">
        <v>6.76</v>
      </c>
      <c r="AW55">
        <v>41.58</v>
      </c>
      <c r="AX55">
        <v>30</v>
      </c>
      <c r="AY55">
        <v>45</v>
      </c>
      <c r="AZ55">
        <v>15</v>
      </c>
      <c r="BA55">
        <v>0</v>
      </c>
      <c r="BB55">
        <v>35</v>
      </c>
      <c r="BC55">
        <v>115.16</v>
      </c>
      <c r="BD55">
        <v>108.12</v>
      </c>
      <c r="BE55">
        <v>132.68</v>
      </c>
    </row>
    <row r="56" spans="1:57">
      <c r="G56" t="s">
        <v>98</v>
      </c>
      <c r="H56" s="115">
        <v>159.07</v>
      </c>
      <c r="I56" s="88">
        <v>0.71</v>
      </c>
      <c r="J56" s="88">
        <v>1.87</v>
      </c>
      <c r="K56" s="88">
        <v>0</v>
      </c>
      <c r="L56" s="88">
        <v>14.35</v>
      </c>
      <c r="M56" s="116">
        <v>0</v>
      </c>
      <c r="N56" s="115">
        <v>443.41</v>
      </c>
      <c r="O56" s="88">
        <v>214.59</v>
      </c>
      <c r="P56" s="88">
        <v>0</v>
      </c>
      <c r="Q56" s="88">
        <v>0</v>
      </c>
      <c r="R56" s="88">
        <v>0</v>
      </c>
      <c r="S56" s="116">
        <v>0</v>
      </c>
      <c r="W56">
        <v>0.42</v>
      </c>
      <c r="X56">
        <v>0.77</v>
      </c>
      <c r="Y56">
        <v>0.28999999999999998</v>
      </c>
      <c r="Z56">
        <v>0.33</v>
      </c>
      <c r="AA56">
        <v>0.44</v>
      </c>
      <c r="AB56">
        <v>0.87</v>
      </c>
      <c r="AC56">
        <v>0.48</v>
      </c>
      <c r="AD56">
        <v>0.42</v>
      </c>
      <c r="AE56">
        <v>0</v>
      </c>
      <c r="AF56">
        <v>17.22</v>
      </c>
      <c r="AG56">
        <v>1.82</v>
      </c>
      <c r="AH56">
        <v>0.43</v>
      </c>
      <c r="AI56">
        <v>0.65</v>
      </c>
      <c r="AJ56">
        <v>0.44</v>
      </c>
      <c r="AK56">
        <v>14.35</v>
      </c>
      <c r="AL56">
        <v>0.34</v>
      </c>
      <c r="AM56">
        <v>0.43</v>
      </c>
      <c r="AN56">
        <v>0</v>
      </c>
      <c r="AO56">
        <v>2.87</v>
      </c>
      <c r="AP56">
        <v>1.53</v>
      </c>
      <c r="AQ56">
        <v>0.27</v>
      </c>
      <c r="AR56">
        <v>6.17</v>
      </c>
      <c r="AS56">
        <v>3.92</v>
      </c>
      <c r="AT56">
        <v>248.71</v>
      </c>
      <c r="AU56">
        <v>2.58</v>
      </c>
      <c r="AV56">
        <v>6.76</v>
      </c>
      <c r="AW56">
        <v>41.58</v>
      </c>
      <c r="AX56">
        <v>30</v>
      </c>
      <c r="AY56">
        <v>45</v>
      </c>
      <c r="AZ56">
        <v>15</v>
      </c>
      <c r="BA56">
        <v>0</v>
      </c>
      <c r="BB56">
        <v>35</v>
      </c>
      <c r="BC56">
        <v>115.16</v>
      </c>
      <c r="BD56">
        <v>108.12</v>
      </c>
      <c r="BE56">
        <v>131.63</v>
      </c>
    </row>
    <row r="57" spans="1:57">
      <c r="G57" t="s">
        <v>99</v>
      </c>
      <c r="H57" s="115">
        <v>157.25</v>
      </c>
      <c r="I57" s="88">
        <v>0.71</v>
      </c>
      <c r="J57" s="88">
        <v>1.87</v>
      </c>
      <c r="K57" s="88">
        <v>0</v>
      </c>
      <c r="L57" s="88">
        <v>14.35</v>
      </c>
      <c r="M57" s="116">
        <v>0</v>
      </c>
      <c r="N57" s="115">
        <v>443.41</v>
      </c>
      <c r="O57" s="88">
        <v>214.59</v>
      </c>
      <c r="P57" s="88">
        <v>0</v>
      </c>
      <c r="Q57" s="88">
        <v>0</v>
      </c>
      <c r="R57" s="88">
        <v>0</v>
      </c>
      <c r="S57" s="116">
        <v>0</v>
      </c>
      <c r="W57">
        <v>0.42</v>
      </c>
      <c r="X57">
        <v>0.77</v>
      </c>
      <c r="Y57">
        <v>0.28999999999999998</v>
      </c>
      <c r="Z57">
        <v>0.33</v>
      </c>
      <c r="AA57">
        <v>0.44</v>
      </c>
      <c r="AB57">
        <v>0.87</v>
      </c>
      <c r="AC57">
        <v>0.48</v>
      </c>
      <c r="AD57">
        <v>0.42</v>
      </c>
      <c r="AE57">
        <v>0</v>
      </c>
      <c r="AF57">
        <v>17.22</v>
      </c>
      <c r="AG57">
        <v>1.82</v>
      </c>
      <c r="AH57">
        <v>0.43</v>
      </c>
      <c r="AI57">
        <v>0.65</v>
      </c>
      <c r="AJ57">
        <v>0.44</v>
      </c>
      <c r="AK57">
        <v>14.35</v>
      </c>
      <c r="AL57">
        <v>0.34</v>
      </c>
      <c r="AM57">
        <v>0.43</v>
      </c>
      <c r="AN57">
        <v>0</v>
      </c>
      <c r="AO57">
        <v>2.87</v>
      </c>
      <c r="AP57">
        <v>1.53</v>
      </c>
      <c r="AQ57">
        <v>0.27</v>
      </c>
      <c r="AR57">
        <v>6.17</v>
      </c>
      <c r="AS57">
        <v>3.92</v>
      </c>
      <c r="AT57">
        <v>248.71</v>
      </c>
      <c r="AU57">
        <v>2.58</v>
      </c>
      <c r="AV57">
        <v>6.76</v>
      </c>
      <c r="AW57">
        <v>41.58</v>
      </c>
      <c r="AX57">
        <v>30</v>
      </c>
      <c r="AY57">
        <v>45</v>
      </c>
      <c r="AZ57">
        <v>15</v>
      </c>
      <c r="BA57">
        <v>0</v>
      </c>
      <c r="BB57">
        <v>35</v>
      </c>
      <c r="BC57">
        <v>115.16</v>
      </c>
      <c r="BD57">
        <v>108.12</v>
      </c>
      <c r="BE57">
        <v>129.81</v>
      </c>
    </row>
    <row r="58" spans="1:57">
      <c r="G58" t="s">
        <v>100</v>
      </c>
      <c r="H58" s="115">
        <v>154.09</v>
      </c>
      <c r="I58" s="88">
        <v>0.71</v>
      </c>
      <c r="J58" s="88">
        <v>1.87</v>
      </c>
      <c r="K58" s="88">
        <v>0</v>
      </c>
      <c r="L58" s="88">
        <v>14.35</v>
      </c>
      <c r="M58" s="116">
        <v>0</v>
      </c>
      <c r="N58" s="115">
        <v>443.41</v>
      </c>
      <c r="O58" s="88">
        <v>214.59</v>
      </c>
      <c r="P58" s="88">
        <v>0</v>
      </c>
      <c r="Q58" s="88">
        <v>0</v>
      </c>
      <c r="R58" s="88">
        <v>0</v>
      </c>
      <c r="S58" s="116">
        <v>0</v>
      </c>
      <c r="W58">
        <v>0.42</v>
      </c>
      <c r="X58">
        <v>0.77</v>
      </c>
      <c r="Y58">
        <v>0.28999999999999998</v>
      </c>
      <c r="Z58">
        <v>0.33</v>
      </c>
      <c r="AA58">
        <v>0.44</v>
      </c>
      <c r="AB58">
        <v>0.87</v>
      </c>
      <c r="AC58">
        <v>0.48</v>
      </c>
      <c r="AD58">
        <v>0.42</v>
      </c>
      <c r="AE58">
        <v>0</v>
      </c>
      <c r="AF58">
        <v>17.22</v>
      </c>
      <c r="AG58">
        <v>1.82</v>
      </c>
      <c r="AH58">
        <v>0.43</v>
      </c>
      <c r="AI58">
        <v>0.65</v>
      </c>
      <c r="AJ58">
        <v>0.44</v>
      </c>
      <c r="AK58">
        <v>14.35</v>
      </c>
      <c r="AL58">
        <v>0.34</v>
      </c>
      <c r="AM58">
        <v>0.43</v>
      </c>
      <c r="AN58">
        <v>0</v>
      </c>
      <c r="AO58">
        <v>2.87</v>
      </c>
      <c r="AP58">
        <v>1.53</v>
      </c>
      <c r="AQ58">
        <v>0.27</v>
      </c>
      <c r="AR58">
        <v>6.17</v>
      </c>
      <c r="AS58">
        <v>3.92</v>
      </c>
      <c r="AT58">
        <v>248.71</v>
      </c>
      <c r="AU58">
        <v>2.58</v>
      </c>
      <c r="AV58">
        <v>6.76</v>
      </c>
      <c r="AW58">
        <v>41.58</v>
      </c>
      <c r="AX58">
        <v>30</v>
      </c>
      <c r="AY58">
        <v>45</v>
      </c>
      <c r="AZ58">
        <v>15</v>
      </c>
      <c r="BA58">
        <v>0</v>
      </c>
      <c r="BB58">
        <v>35</v>
      </c>
      <c r="BC58">
        <v>115.16</v>
      </c>
      <c r="BD58">
        <v>108.12</v>
      </c>
      <c r="BE58">
        <v>126.65</v>
      </c>
    </row>
    <row r="59" spans="1:57">
      <c r="G59" t="s">
        <v>101</v>
      </c>
      <c r="H59" s="115">
        <v>151.99</v>
      </c>
      <c r="I59" s="88">
        <v>0.71</v>
      </c>
      <c r="J59" s="88">
        <v>1.87</v>
      </c>
      <c r="K59" s="88">
        <v>0</v>
      </c>
      <c r="L59" s="88">
        <v>14.35</v>
      </c>
      <c r="M59" s="116">
        <v>0</v>
      </c>
      <c r="N59" s="115">
        <v>443.41</v>
      </c>
      <c r="O59" s="88">
        <v>214.59</v>
      </c>
      <c r="P59" s="88">
        <v>0</v>
      </c>
      <c r="Q59" s="88">
        <v>0</v>
      </c>
      <c r="R59" s="88">
        <v>0</v>
      </c>
      <c r="S59" s="116">
        <v>0</v>
      </c>
      <c r="W59">
        <v>0.42</v>
      </c>
      <c r="X59">
        <v>0.77</v>
      </c>
      <c r="Y59">
        <v>0.28999999999999998</v>
      </c>
      <c r="Z59">
        <v>0.33</v>
      </c>
      <c r="AA59">
        <v>0.44</v>
      </c>
      <c r="AB59">
        <v>0.87</v>
      </c>
      <c r="AC59">
        <v>0.48</v>
      </c>
      <c r="AD59">
        <v>0.42</v>
      </c>
      <c r="AE59">
        <v>0</v>
      </c>
      <c r="AF59">
        <v>17.22</v>
      </c>
      <c r="AG59">
        <v>1.82</v>
      </c>
      <c r="AH59">
        <v>0.43</v>
      </c>
      <c r="AI59">
        <v>0.65</v>
      </c>
      <c r="AJ59">
        <v>0.44</v>
      </c>
      <c r="AK59">
        <v>14.35</v>
      </c>
      <c r="AL59">
        <v>0.34</v>
      </c>
      <c r="AM59">
        <v>0.43</v>
      </c>
      <c r="AN59">
        <v>0</v>
      </c>
      <c r="AO59">
        <v>2.87</v>
      </c>
      <c r="AP59">
        <v>1.53</v>
      </c>
      <c r="AQ59">
        <v>0.27</v>
      </c>
      <c r="AR59">
        <v>6.17</v>
      </c>
      <c r="AS59">
        <v>3.92</v>
      </c>
      <c r="AT59">
        <v>248.71</v>
      </c>
      <c r="AU59">
        <v>2.58</v>
      </c>
      <c r="AV59">
        <v>6.76</v>
      </c>
      <c r="AW59">
        <v>41.58</v>
      </c>
      <c r="AX59">
        <v>30</v>
      </c>
      <c r="AY59">
        <v>45</v>
      </c>
      <c r="AZ59">
        <v>15</v>
      </c>
      <c r="BA59">
        <v>0</v>
      </c>
      <c r="BB59">
        <v>35</v>
      </c>
      <c r="BC59">
        <v>115.16</v>
      </c>
      <c r="BD59">
        <v>108.12</v>
      </c>
      <c r="BE59">
        <v>124.55</v>
      </c>
    </row>
    <row r="60" spans="1:57">
      <c r="G60" t="s">
        <v>102</v>
      </c>
      <c r="H60" s="115">
        <v>146.73000000000002</v>
      </c>
      <c r="I60" s="88">
        <v>0.71</v>
      </c>
      <c r="J60" s="88">
        <v>1.87</v>
      </c>
      <c r="K60" s="88">
        <v>0</v>
      </c>
      <c r="L60" s="88">
        <v>14.35</v>
      </c>
      <c r="M60" s="116">
        <v>0</v>
      </c>
      <c r="N60" s="115">
        <v>443.41</v>
      </c>
      <c r="O60" s="88">
        <v>214.59</v>
      </c>
      <c r="P60" s="88">
        <v>0</v>
      </c>
      <c r="Q60" s="88">
        <v>0</v>
      </c>
      <c r="R60" s="88">
        <v>0</v>
      </c>
      <c r="S60" s="116">
        <v>0</v>
      </c>
      <c r="W60">
        <v>0.42</v>
      </c>
      <c r="X60">
        <v>0.77</v>
      </c>
      <c r="Y60">
        <v>0.28999999999999998</v>
      </c>
      <c r="Z60">
        <v>0.33</v>
      </c>
      <c r="AA60">
        <v>0.44</v>
      </c>
      <c r="AB60">
        <v>0.87</v>
      </c>
      <c r="AC60">
        <v>0.48</v>
      </c>
      <c r="AD60">
        <v>0.42</v>
      </c>
      <c r="AE60">
        <v>0</v>
      </c>
      <c r="AF60">
        <v>17.22</v>
      </c>
      <c r="AG60">
        <v>1.82</v>
      </c>
      <c r="AH60">
        <v>0.43</v>
      </c>
      <c r="AI60">
        <v>0.65</v>
      </c>
      <c r="AJ60">
        <v>0.44</v>
      </c>
      <c r="AK60">
        <v>14.35</v>
      </c>
      <c r="AL60">
        <v>0.34</v>
      </c>
      <c r="AM60">
        <v>0.43</v>
      </c>
      <c r="AN60">
        <v>0</v>
      </c>
      <c r="AO60">
        <v>2.87</v>
      </c>
      <c r="AP60">
        <v>1.53</v>
      </c>
      <c r="AQ60">
        <v>0.27</v>
      </c>
      <c r="AR60">
        <v>6.17</v>
      </c>
      <c r="AS60">
        <v>3.92</v>
      </c>
      <c r="AT60">
        <v>248.71</v>
      </c>
      <c r="AU60">
        <v>2.58</v>
      </c>
      <c r="AV60">
        <v>6.76</v>
      </c>
      <c r="AW60">
        <v>41.58</v>
      </c>
      <c r="AX60">
        <v>30</v>
      </c>
      <c r="AY60">
        <v>45</v>
      </c>
      <c r="AZ60">
        <v>15</v>
      </c>
      <c r="BA60">
        <v>0</v>
      </c>
      <c r="BB60">
        <v>35</v>
      </c>
      <c r="BC60">
        <v>115.16</v>
      </c>
      <c r="BD60">
        <v>108.12</v>
      </c>
      <c r="BE60">
        <v>119.29</v>
      </c>
    </row>
    <row r="61" spans="1:57">
      <c r="G61" t="s">
        <v>103</v>
      </c>
      <c r="H61" s="115">
        <v>137.54</v>
      </c>
      <c r="I61" s="88">
        <v>0.71</v>
      </c>
      <c r="J61" s="88">
        <v>1.87</v>
      </c>
      <c r="K61" s="88">
        <v>0</v>
      </c>
      <c r="L61" s="88">
        <v>14.35</v>
      </c>
      <c r="M61" s="116">
        <v>0</v>
      </c>
      <c r="N61" s="115">
        <v>443.41</v>
      </c>
      <c r="O61" s="88">
        <v>214.59</v>
      </c>
      <c r="P61" s="88">
        <v>0</v>
      </c>
      <c r="Q61" s="88">
        <v>0</v>
      </c>
      <c r="R61" s="88">
        <v>0</v>
      </c>
      <c r="S61" s="116">
        <v>0</v>
      </c>
      <c r="W61">
        <v>0.42</v>
      </c>
      <c r="X61">
        <v>0.77</v>
      </c>
      <c r="Y61">
        <v>0.28999999999999998</v>
      </c>
      <c r="Z61">
        <v>0.33</v>
      </c>
      <c r="AA61">
        <v>0.44</v>
      </c>
      <c r="AB61">
        <v>0.87</v>
      </c>
      <c r="AC61">
        <v>0.48</v>
      </c>
      <c r="AD61">
        <v>0.42</v>
      </c>
      <c r="AE61">
        <v>0</v>
      </c>
      <c r="AF61">
        <v>17.22</v>
      </c>
      <c r="AG61">
        <v>1.82</v>
      </c>
      <c r="AH61">
        <v>0.43</v>
      </c>
      <c r="AI61">
        <v>0.65</v>
      </c>
      <c r="AJ61">
        <v>0.44</v>
      </c>
      <c r="AK61">
        <v>14.35</v>
      </c>
      <c r="AL61">
        <v>0.34</v>
      </c>
      <c r="AM61">
        <v>0.43</v>
      </c>
      <c r="AN61">
        <v>0</v>
      </c>
      <c r="AO61">
        <v>2.87</v>
      </c>
      <c r="AP61">
        <v>1.53</v>
      </c>
      <c r="AQ61">
        <v>0.27</v>
      </c>
      <c r="AR61">
        <v>6.17</v>
      </c>
      <c r="AS61">
        <v>3.92</v>
      </c>
      <c r="AT61">
        <v>248.71</v>
      </c>
      <c r="AU61">
        <v>2.58</v>
      </c>
      <c r="AV61">
        <v>6.76</v>
      </c>
      <c r="AW61">
        <v>41.58</v>
      </c>
      <c r="AX61">
        <v>30</v>
      </c>
      <c r="AY61">
        <v>45</v>
      </c>
      <c r="AZ61">
        <v>15</v>
      </c>
      <c r="BA61">
        <v>0</v>
      </c>
      <c r="BB61">
        <v>35</v>
      </c>
      <c r="BC61">
        <v>115.16</v>
      </c>
      <c r="BD61">
        <v>108.12</v>
      </c>
      <c r="BE61">
        <v>110.1</v>
      </c>
    </row>
    <row r="62" spans="1:57">
      <c r="G62" t="s">
        <v>104</v>
      </c>
      <c r="H62" s="115">
        <v>128.07</v>
      </c>
      <c r="I62" s="88">
        <v>0.71</v>
      </c>
      <c r="J62" s="88">
        <v>1.87</v>
      </c>
      <c r="K62" s="88">
        <v>0</v>
      </c>
      <c r="L62" s="88">
        <v>14.35</v>
      </c>
      <c r="M62" s="116">
        <v>0</v>
      </c>
      <c r="N62" s="115">
        <v>443.41</v>
      </c>
      <c r="O62" s="88">
        <v>214.59</v>
      </c>
      <c r="P62" s="88">
        <v>0</v>
      </c>
      <c r="Q62" s="88">
        <v>0</v>
      </c>
      <c r="R62" s="88">
        <v>0</v>
      </c>
      <c r="S62" s="116">
        <v>0</v>
      </c>
      <c r="W62">
        <v>0.42</v>
      </c>
      <c r="X62">
        <v>0.77</v>
      </c>
      <c r="Y62">
        <v>0.28999999999999998</v>
      </c>
      <c r="Z62">
        <v>0.33</v>
      </c>
      <c r="AA62">
        <v>0.44</v>
      </c>
      <c r="AB62">
        <v>0.87</v>
      </c>
      <c r="AC62">
        <v>0.48</v>
      </c>
      <c r="AD62">
        <v>0.42</v>
      </c>
      <c r="AE62">
        <v>0</v>
      </c>
      <c r="AF62">
        <v>17.22</v>
      </c>
      <c r="AG62">
        <v>1.82</v>
      </c>
      <c r="AH62">
        <v>0.43</v>
      </c>
      <c r="AI62">
        <v>0.65</v>
      </c>
      <c r="AJ62">
        <v>0.44</v>
      </c>
      <c r="AK62">
        <v>14.35</v>
      </c>
      <c r="AL62">
        <v>0.34</v>
      </c>
      <c r="AM62">
        <v>0.43</v>
      </c>
      <c r="AN62">
        <v>0</v>
      </c>
      <c r="AO62">
        <v>2.87</v>
      </c>
      <c r="AP62">
        <v>1.53</v>
      </c>
      <c r="AQ62">
        <v>0.27</v>
      </c>
      <c r="AR62">
        <v>6.17</v>
      </c>
      <c r="AS62">
        <v>3.92</v>
      </c>
      <c r="AT62">
        <v>248.71</v>
      </c>
      <c r="AU62">
        <v>2.58</v>
      </c>
      <c r="AV62">
        <v>6.76</v>
      </c>
      <c r="AW62">
        <v>41.58</v>
      </c>
      <c r="AX62">
        <v>30</v>
      </c>
      <c r="AY62">
        <v>45</v>
      </c>
      <c r="AZ62">
        <v>15</v>
      </c>
      <c r="BA62">
        <v>0</v>
      </c>
      <c r="BB62">
        <v>35</v>
      </c>
      <c r="BC62">
        <v>115.16</v>
      </c>
      <c r="BD62">
        <v>108.12</v>
      </c>
      <c r="BE62">
        <v>100.63</v>
      </c>
    </row>
    <row r="63" spans="1:57">
      <c r="G63" t="s">
        <v>105</v>
      </c>
      <c r="H63" s="115">
        <v>122.91</v>
      </c>
      <c r="I63" s="88">
        <v>0.71</v>
      </c>
      <c r="J63" s="88">
        <v>1.87</v>
      </c>
      <c r="K63" s="88">
        <v>0</v>
      </c>
      <c r="L63" s="88">
        <v>14.35</v>
      </c>
      <c r="M63" s="116">
        <v>0</v>
      </c>
      <c r="N63" s="115">
        <v>443.41</v>
      </c>
      <c r="O63" s="88">
        <v>214.59</v>
      </c>
      <c r="P63" s="88">
        <v>0</v>
      </c>
      <c r="Q63" s="88">
        <v>0</v>
      </c>
      <c r="R63" s="88">
        <v>0</v>
      </c>
      <c r="S63" s="116">
        <v>0</v>
      </c>
      <c r="W63">
        <v>0.42</v>
      </c>
      <c r="X63">
        <v>0.77</v>
      </c>
      <c r="Y63">
        <v>0.28999999999999998</v>
      </c>
      <c r="Z63">
        <v>0.33</v>
      </c>
      <c r="AA63">
        <v>0.44</v>
      </c>
      <c r="AB63">
        <v>0.87</v>
      </c>
      <c r="AC63">
        <v>0.48</v>
      </c>
      <c r="AD63">
        <v>0.42</v>
      </c>
      <c r="AE63">
        <v>0</v>
      </c>
      <c r="AF63">
        <v>18.18</v>
      </c>
      <c r="AG63">
        <v>1.82</v>
      </c>
      <c r="AH63">
        <v>0.43</v>
      </c>
      <c r="AI63">
        <v>0.65</v>
      </c>
      <c r="AJ63">
        <v>0.44</v>
      </c>
      <c r="AK63">
        <v>14.35</v>
      </c>
      <c r="AL63">
        <v>0.34</v>
      </c>
      <c r="AM63">
        <v>0.43</v>
      </c>
      <c r="AN63">
        <v>0</v>
      </c>
      <c r="AO63">
        <v>2.87</v>
      </c>
      <c r="AP63">
        <v>1.53</v>
      </c>
      <c r="AQ63">
        <v>0.27</v>
      </c>
      <c r="AR63">
        <v>6.17</v>
      </c>
      <c r="AS63">
        <v>3.92</v>
      </c>
      <c r="AT63">
        <v>248.71</v>
      </c>
      <c r="AU63">
        <v>2.58</v>
      </c>
      <c r="AV63">
        <v>6.76</v>
      </c>
      <c r="AW63">
        <v>41.58</v>
      </c>
      <c r="AX63">
        <v>30</v>
      </c>
      <c r="AY63">
        <v>45</v>
      </c>
      <c r="AZ63">
        <v>15</v>
      </c>
      <c r="BA63">
        <v>0</v>
      </c>
      <c r="BB63">
        <v>35</v>
      </c>
      <c r="BC63">
        <v>115.16</v>
      </c>
      <c r="BD63">
        <v>108.12</v>
      </c>
      <c r="BE63">
        <v>94.51</v>
      </c>
    </row>
    <row r="64" spans="1:57">
      <c r="G64" t="s">
        <v>106</v>
      </c>
      <c r="H64" s="115">
        <v>116.41</v>
      </c>
      <c r="I64" s="88">
        <v>0.71</v>
      </c>
      <c r="J64" s="88">
        <v>1.87</v>
      </c>
      <c r="K64" s="88">
        <v>0</v>
      </c>
      <c r="L64" s="88">
        <v>14.35</v>
      </c>
      <c r="M64" s="116">
        <v>0</v>
      </c>
      <c r="N64" s="115">
        <v>443.41</v>
      </c>
      <c r="O64" s="88">
        <v>214.59</v>
      </c>
      <c r="P64" s="88">
        <v>0</v>
      </c>
      <c r="Q64" s="88">
        <v>0</v>
      </c>
      <c r="R64" s="88">
        <v>0</v>
      </c>
      <c r="S64" s="116">
        <v>0</v>
      </c>
      <c r="W64">
        <v>0.42</v>
      </c>
      <c r="X64">
        <v>0.77</v>
      </c>
      <c r="Y64">
        <v>0.28999999999999998</v>
      </c>
      <c r="Z64">
        <v>0.33</v>
      </c>
      <c r="AA64">
        <v>0.44</v>
      </c>
      <c r="AB64">
        <v>0.87</v>
      </c>
      <c r="AC64">
        <v>0.48</v>
      </c>
      <c r="AD64">
        <v>0.42</v>
      </c>
      <c r="AE64">
        <v>0</v>
      </c>
      <c r="AF64">
        <v>18.18</v>
      </c>
      <c r="AG64">
        <v>1.82</v>
      </c>
      <c r="AH64">
        <v>0.43</v>
      </c>
      <c r="AI64">
        <v>0.65</v>
      </c>
      <c r="AJ64">
        <v>0.44</v>
      </c>
      <c r="AK64">
        <v>14.35</v>
      </c>
      <c r="AL64">
        <v>0.34</v>
      </c>
      <c r="AM64">
        <v>0.43</v>
      </c>
      <c r="AN64">
        <v>0</v>
      </c>
      <c r="AO64">
        <v>2.87</v>
      </c>
      <c r="AP64">
        <v>1.53</v>
      </c>
      <c r="AQ64">
        <v>0.27</v>
      </c>
      <c r="AR64">
        <v>6.17</v>
      </c>
      <c r="AS64">
        <v>3.92</v>
      </c>
      <c r="AT64">
        <v>248.71</v>
      </c>
      <c r="AU64">
        <v>2.58</v>
      </c>
      <c r="AV64">
        <v>6.76</v>
      </c>
      <c r="AW64">
        <v>41.58</v>
      </c>
      <c r="AX64">
        <v>30</v>
      </c>
      <c r="AY64">
        <v>45</v>
      </c>
      <c r="AZ64">
        <v>15</v>
      </c>
      <c r="BA64">
        <v>0</v>
      </c>
      <c r="BB64">
        <v>35</v>
      </c>
      <c r="BC64">
        <v>115.16</v>
      </c>
      <c r="BD64">
        <v>108.12</v>
      </c>
      <c r="BE64">
        <v>88.01</v>
      </c>
    </row>
    <row r="65" spans="7:57">
      <c r="G65" t="s">
        <v>107</v>
      </c>
      <c r="H65" s="115">
        <v>109.9</v>
      </c>
      <c r="I65" s="88">
        <v>0.71</v>
      </c>
      <c r="J65" s="88">
        <v>1.87</v>
      </c>
      <c r="K65" s="88">
        <v>0</v>
      </c>
      <c r="L65" s="88">
        <v>14.35</v>
      </c>
      <c r="M65" s="116">
        <v>0</v>
      </c>
      <c r="N65" s="115">
        <v>443.41</v>
      </c>
      <c r="O65" s="88">
        <v>214.59</v>
      </c>
      <c r="P65" s="88">
        <v>0</v>
      </c>
      <c r="Q65" s="88">
        <v>0</v>
      </c>
      <c r="R65" s="88">
        <v>0</v>
      </c>
      <c r="S65" s="116">
        <v>0</v>
      </c>
      <c r="W65">
        <v>0.42</v>
      </c>
      <c r="X65">
        <v>0.77</v>
      </c>
      <c r="Y65">
        <v>0.28999999999999998</v>
      </c>
      <c r="Z65">
        <v>0.33</v>
      </c>
      <c r="AA65">
        <v>0.44</v>
      </c>
      <c r="AB65">
        <v>0.87</v>
      </c>
      <c r="AC65">
        <v>0.48</v>
      </c>
      <c r="AD65">
        <v>0.42</v>
      </c>
      <c r="AE65">
        <v>0</v>
      </c>
      <c r="AF65">
        <v>18.18</v>
      </c>
      <c r="AG65">
        <v>1.82</v>
      </c>
      <c r="AH65">
        <v>0.43</v>
      </c>
      <c r="AI65">
        <v>0.65</v>
      </c>
      <c r="AJ65">
        <v>0.44</v>
      </c>
      <c r="AK65">
        <v>14.35</v>
      </c>
      <c r="AL65">
        <v>0.34</v>
      </c>
      <c r="AM65">
        <v>0.43</v>
      </c>
      <c r="AN65">
        <v>0</v>
      </c>
      <c r="AO65">
        <v>2.87</v>
      </c>
      <c r="AP65">
        <v>1.53</v>
      </c>
      <c r="AQ65">
        <v>0.27</v>
      </c>
      <c r="AR65">
        <v>6.17</v>
      </c>
      <c r="AS65">
        <v>3.92</v>
      </c>
      <c r="AT65">
        <v>248.71</v>
      </c>
      <c r="AU65">
        <v>2.58</v>
      </c>
      <c r="AV65">
        <v>6.76</v>
      </c>
      <c r="AW65">
        <v>41.58</v>
      </c>
      <c r="AX65">
        <v>30</v>
      </c>
      <c r="AY65">
        <v>45</v>
      </c>
      <c r="AZ65">
        <v>15</v>
      </c>
      <c r="BA65">
        <v>0</v>
      </c>
      <c r="BB65">
        <v>35</v>
      </c>
      <c r="BC65">
        <v>115.16</v>
      </c>
      <c r="BD65">
        <v>108.12</v>
      </c>
      <c r="BE65">
        <v>81.5</v>
      </c>
    </row>
    <row r="66" spans="7:57">
      <c r="G66" t="s">
        <v>108</v>
      </c>
      <c r="H66" s="115">
        <v>102.35</v>
      </c>
      <c r="I66" s="88">
        <v>0.71</v>
      </c>
      <c r="J66" s="88">
        <v>1.87</v>
      </c>
      <c r="K66" s="88">
        <v>0</v>
      </c>
      <c r="L66" s="88">
        <v>14.35</v>
      </c>
      <c r="M66" s="116">
        <v>0</v>
      </c>
      <c r="N66" s="115">
        <v>443.41</v>
      </c>
      <c r="O66" s="88">
        <v>214.59</v>
      </c>
      <c r="P66" s="88">
        <v>0</v>
      </c>
      <c r="Q66" s="88">
        <v>0</v>
      </c>
      <c r="R66" s="88">
        <v>0</v>
      </c>
      <c r="S66" s="116">
        <v>0</v>
      </c>
      <c r="W66">
        <v>0.42</v>
      </c>
      <c r="X66">
        <v>0.77</v>
      </c>
      <c r="Y66">
        <v>0.28999999999999998</v>
      </c>
      <c r="Z66">
        <v>0.33</v>
      </c>
      <c r="AA66">
        <v>0.44</v>
      </c>
      <c r="AB66">
        <v>0.87</v>
      </c>
      <c r="AC66">
        <v>0.48</v>
      </c>
      <c r="AD66">
        <v>0.42</v>
      </c>
      <c r="AE66">
        <v>0</v>
      </c>
      <c r="AF66">
        <v>18.18</v>
      </c>
      <c r="AG66">
        <v>1.82</v>
      </c>
      <c r="AH66">
        <v>0.43</v>
      </c>
      <c r="AI66">
        <v>0.65</v>
      </c>
      <c r="AJ66">
        <v>0.44</v>
      </c>
      <c r="AK66">
        <v>14.35</v>
      </c>
      <c r="AL66">
        <v>0.34</v>
      </c>
      <c r="AM66">
        <v>0.43</v>
      </c>
      <c r="AN66">
        <v>0</v>
      </c>
      <c r="AO66">
        <v>2.87</v>
      </c>
      <c r="AP66">
        <v>1.53</v>
      </c>
      <c r="AQ66">
        <v>0.27</v>
      </c>
      <c r="AR66">
        <v>6.17</v>
      </c>
      <c r="AS66">
        <v>3.92</v>
      </c>
      <c r="AT66">
        <v>248.71</v>
      </c>
      <c r="AU66">
        <v>2.58</v>
      </c>
      <c r="AV66">
        <v>6.76</v>
      </c>
      <c r="AW66">
        <v>41.58</v>
      </c>
      <c r="AX66">
        <v>30</v>
      </c>
      <c r="AY66">
        <v>45</v>
      </c>
      <c r="AZ66">
        <v>15</v>
      </c>
      <c r="BA66">
        <v>0</v>
      </c>
      <c r="BB66">
        <v>35</v>
      </c>
      <c r="BC66">
        <v>115.16</v>
      </c>
      <c r="BD66">
        <v>108.12</v>
      </c>
      <c r="BE66">
        <v>73.95</v>
      </c>
    </row>
    <row r="67" spans="7:57">
      <c r="G67" t="s">
        <v>109</v>
      </c>
      <c r="H67" s="115">
        <v>94.11</v>
      </c>
      <c r="I67" s="88">
        <v>0.71</v>
      </c>
      <c r="J67" s="88">
        <v>1.87</v>
      </c>
      <c r="K67" s="88">
        <v>120.53</v>
      </c>
      <c r="L67" s="88">
        <v>14.35</v>
      </c>
      <c r="M67" s="116">
        <v>0</v>
      </c>
      <c r="N67" s="115">
        <v>443.41</v>
      </c>
      <c r="O67" s="88">
        <v>214.20999999999998</v>
      </c>
      <c r="P67" s="88">
        <v>0</v>
      </c>
      <c r="Q67" s="88">
        <v>0</v>
      </c>
      <c r="R67" s="88">
        <v>0</v>
      </c>
      <c r="S67" s="116">
        <v>0</v>
      </c>
      <c r="W67">
        <v>0.42</v>
      </c>
      <c r="X67">
        <v>0.77</v>
      </c>
      <c r="Y67">
        <v>0.28999999999999998</v>
      </c>
      <c r="Z67">
        <v>0.33</v>
      </c>
      <c r="AA67">
        <v>0.44</v>
      </c>
      <c r="AB67">
        <v>0.87</v>
      </c>
      <c r="AC67">
        <v>0.48</v>
      </c>
      <c r="AD67">
        <v>0.42</v>
      </c>
      <c r="AE67">
        <v>0</v>
      </c>
      <c r="AF67">
        <v>19.13</v>
      </c>
      <c r="AG67">
        <v>1.82</v>
      </c>
      <c r="AH67">
        <v>0.43</v>
      </c>
      <c r="AI67">
        <v>0.65</v>
      </c>
      <c r="AJ67">
        <v>0.44</v>
      </c>
      <c r="AK67">
        <v>14.35</v>
      </c>
      <c r="AL67">
        <v>0.34</v>
      </c>
      <c r="AM67">
        <v>0.43</v>
      </c>
      <c r="AN67">
        <v>120.53</v>
      </c>
      <c r="AO67">
        <v>2.87</v>
      </c>
      <c r="AP67">
        <v>1.53</v>
      </c>
      <c r="AQ67">
        <v>0.27</v>
      </c>
      <c r="AR67">
        <v>5.9</v>
      </c>
      <c r="AS67">
        <v>3.92</v>
      </c>
      <c r="AT67">
        <v>248.71</v>
      </c>
      <c r="AU67">
        <v>2.4700000000000002</v>
      </c>
      <c r="AV67">
        <v>6.76</v>
      </c>
      <c r="AW67">
        <v>41.58</v>
      </c>
      <c r="AX67">
        <v>30</v>
      </c>
      <c r="AY67">
        <v>45</v>
      </c>
      <c r="AZ67">
        <v>15</v>
      </c>
      <c r="BA67">
        <v>0</v>
      </c>
      <c r="BB67">
        <v>35</v>
      </c>
      <c r="BC67">
        <v>115.16</v>
      </c>
      <c r="BD67">
        <v>108.12</v>
      </c>
      <c r="BE67">
        <v>64.760000000000005</v>
      </c>
    </row>
    <row r="68" spans="7:57">
      <c r="G68" t="s">
        <v>110</v>
      </c>
      <c r="H68" s="115">
        <v>84.929999999999993</v>
      </c>
      <c r="I68" s="88">
        <v>0.71</v>
      </c>
      <c r="J68" s="88">
        <v>1.87</v>
      </c>
      <c r="K68" s="88">
        <v>120.53</v>
      </c>
      <c r="L68" s="88">
        <v>14.35</v>
      </c>
      <c r="M68" s="116">
        <v>0</v>
      </c>
      <c r="N68" s="115">
        <v>443.41</v>
      </c>
      <c r="O68" s="88">
        <v>214.20999999999998</v>
      </c>
      <c r="P68" s="88">
        <v>0</v>
      </c>
      <c r="Q68" s="88">
        <v>0</v>
      </c>
      <c r="R68" s="88">
        <v>0</v>
      </c>
      <c r="S68" s="116">
        <v>0</v>
      </c>
      <c r="W68">
        <v>0.42</v>
      </c>
      <c r="X68">
        <v>0.77</v>
      </c>
      <c r="Y68">
        <v>0.28999999999999998</v>
      </c>
      <c r="Z68">
        <v>0.33</v>
      </c>
      <c r="AA68">
        <v>0.44</v>
      </c>
      <c r="AB68">
        <v>0.87</v>
      </c>
      <c r="AC68">
        <v>0.48</v>
      </c>
      <c r="AD68">
        <v>0.42</v>
      </c>
      <c r="AE68">
        <v>0</v>
      </c>
      <c r="AF68">
        <v>19.13</v>
      </c>
      <c r="AG68">
        <v>1.82</v>
      </c>
      <c r="AH68">
        <v>0.43</v>
      </c>
      <c r="AI68">
        <v>0.65</v>
      </c>
      <c r="AJ68">
        <v>0.44</v>
      </c>
      <c r="AK68">
        <v>14.35</v>
      </c>
      <c r="AL68">
        <v>0.34</v>
      </c>
      <c r="AM68">
        <v>0.43</v>
      </c>
      <c r="AN68">
        <v>120.53</v>
      </c>
      <c r="AO68">
        <v>2.87</v>
      </c>
      <c r="AP68">
        <v>1.53</v>
      </c>
      <c r="AQ68">
        <v>0.27</v>
      </c>
      <c r="AR68">
        <v>5.9</v>
      </c>
      <c r="AS68">
        <v>3.92</v>
      </c>
      <c r="AT68">
        <v>248.71</v>
      </c>
      <c r="AU68">
        <v>2.4700000000000002</v>
      </c>
      <c r="AV68">
        <v>6.76</v>
      </c>
      <c r="AW68">
        <v>41.58</v>
      </c>
      <c r="AX68">
        <v>30</v>
      </c>
      <c r="AY68">
        <v>45</v>
      </c>
      <c r="AZ68">
        <v>15</v>
      </c>
      <c r="BA68">
        <v>0</v>
      </c>
      <c r="BB68">
        <v>35</v>
      </c>
      <c r="BC68">
        <v>115.16</v>
      </c>
      <c r="BD68">
        <v>108.12</v>
      </c>
      <c r="BE68">
        <v>55.58</v>
      </c>
    </row>
    <row r="69" spans="7:57">
      <c r="G69" t="s">
        <v>111</v>
      </c>
      <c r="H69" s="115">
        <v>75.649999999999991</v>
      </c>
      <c r="I69" s="88">
        <v>0.71</v>
      </c>
      <c r="J69" s="88">
        <v>1.87</v>
      </c>
      <c r="K69" s="88">
        <v>120.53</v>
      </c>
      <c r="L69" s="88">
        <v>14.35</v>
      </c>
      <c r="M69" s="116">
        <v>0</v>
      </c>
      <c r="N69" s="115">
        <v>443.41</v>
      </c>
      <c r="O69" s="88">
        <v>214.20999999999998</v>
      </c>
      <c r="P69" s="88">
        <v>0</v>
      </c>
      <c r="Q69" s="88">
        <v>0</v>
      </c>
      <c r="R69" s="88">
        <v>0</v>
      </c>
      <c r="S69" s="116">
        <v>0</v>
      </c>
      <c r="W69">
        <v>0.42</v>
      </c>
      <c r="X69">
        <v>0.77</v>
      </c>
      <c r="Y69">
        <v>0.28999999999999998</v>
      </c>
      <c r="Z69">
        <v>0.33</v>
      </c>
      <c r="AA69">
        <v>0.44</v>
      </c>
      <c r="AB69">
        <v>0.87</v>
      </c>
      <c r="AC69">
        <v>0.48</v>
      </c>
      <c r="AD69">
        <v>0.42</v>
      </c>
      <c r="AE69">
        <v>0</v>
      </c>
      <c r="AF69">
        <v>19.13</v>
      </c>
      <c r="AG69">
        <v>1.82</v>
      </c>
      <c r="AH69">
        <v>0.43</v>
      </c>
      <c r="AI69">
        <v>0.65</v>
      </c>
      <c r="AJ69">
        <v>0.44</v>
      </c>
      <c r="AK69">
        <v>14.35</v>
      </c>
      <c r="AL69">
        <v>0.34</v>
      </c>
      <c r="AM69">
        <v>0.43</v>
      </c>
      <c r="AN69">
        <v>120.53</v>
      </c>
      <c r="AO69">
        <v>2.87</v>
      </c>
      <c r="AP69">
        <v>1.53</v>
      </c>
      <c r="AQ69">
        <v>0.27</v>
      </c>
      <c r="AR69">
        <v>5.9</v>
      </c>
      <c r="AS69">
        <v>3.92</v>
      </c>
      <c r="AT69">
        <v>248.71</v>
      </c>
      <c r="AU69">
        <v>2.4700000000000002</v>
      </c>
      <c r="AV69">
        <v>6.76</v>
      </c>
      <c r="AW69">
        <v>41.58</v>
      </c>
      <c r="AX69">
        <v>30</v>
      </c>
      <c r="AY69">
        <v>45</v>
      </c>
      <c r="AZ69">
        <v>15</v>
      </c>
      <c r="BA69">
        <v>0</v>
      </c>
      <c r="BB69">
        <v>35</v>
      </c>
      <c r="BC69">
        <v>115.16</v>
      </c>
      <c r="BD69">
        <v>108.12</v>
      </c>
      <c r="BE69">
        <v>46.3</v>
      </c>
    </row>
    <row r="70" spans="7:57">
      <c r="G70" t="s">
        <v>112</v>
      </c>
      <c r="H70" s="115">
        <v>66.37</v>
      </c>
      <c r="I70" s="88">
        <v>0.71</v>
      </c>
      <c r="J70" s="88">
        <v>1.87</v>
      </c>
      <c r="K70" s="88">
        <v>120.53</v>
      </c>
      <c r="L70" s="88">
        <v>14.35</v>
      </c>
      <c r="M70" s="116">
        <v>0</v>
      </c>
      <c r="N70" s="115">
        <v>443.41</v>
      </c>
      <c r="O70" s="88">
        <v>214.20999999999998</v>
      </c>
      <c r="P70" s="88">
        <v>0</v>
      </c>
      <c r="Q70" s="88">
        <v>0</v>
      </c>
      <c r="R70" s="88">
        <v>0</v>
      </c>
      <c r="S70" s="116">
        <v>0</v>
      </c>
      <c r="W70">
        <v>0.42</v>
      </c>
      <c r="X70">
        <v>0.77</v>
      </c>
      <c r="Y70">
        <v>0.28999999999999998</v>
      </c>
      <c r="Z70">
        <v>0.33</v>
      </c>
      <c r="AA70">
        <v>0.44</v>
      </c>
      <c r="AB70">
        <v>0.87</v>
      </c>
      <c r="AC70">
        <v>0.48</v>
      </c>
      <c r="AD70">
        <v>0.42</v>
      </c>
      <c r="AE70">
        <v>0</v>
      </c>
      <c r="AF70">
        <v>19.13</v>
      </c>
      <c r="AG70">
        <v>1.82</v>
      </c>
      <c r="AH70">
        <v>0.43</v>
      </c>
      <c r="AI70">
        <v>0.65</v>
      </c>
      <c r="AJ70">
        <v>0.44</v>
      </c>
      <c r="AK70">
        <v>14.35</v>
      </c>
      <c r="AL70">
        <v>0.34</v>
      </c>
      <c r="AM70">
        <v>0.43</v>
      </c>
      <c r="AN70">
        <v>120.53</v>
      </c>
      <c r="AO70">
        <v>2.87</v>
      </c>
      <c r="AP70">
        <v>1.53</v>
      </c>
      <c r="AQ70">
        <v>0.27</v>
      </c>
      <c r="AR70">
        <v>5.9</v>
      </c>
      <c r="AS70">
        <v>3.92</v>
      </c>
      <c r="AT70">
        <v>248.71</v>
      </c>
      <c r="AU70">
        <v>2.4700000000000002</v>
      </c>
      <c r="AV70">
        <v>6.76</v>
      </c>
      <c r="AW70">
        <v>41.58</v>
      </c>
      <c r="AX70">
        <v>30</v>
      </c>
      <c r="AY70">
        <v>45</v>
      </c>
      <c r="AZ70">
        <v>15</v>
      </c>
      <c r="BA70">
        <v>0</v>
      </c>
      <c r="BB70">
        <v>35</v>
      </c>
      <c r="BC70">
        <v>115.16</v>
      </c>
      <c r="BD70">
        <v>108.12</v>
      </c>
      <c r="BE70">
        <v>37.020000000000003</v>
      </c>
    </row>
    <row r="71" spans="7:57">
      <c r="G71" t="s">
        <v>113</v>
      </c>
      <c r="H71" s="115">
        <v>86.17</v>
      </c>
      <c r="I71" s="88">
        <v>0.71</v>
      </c>
      <c r="J71" s="88">
        <v>1.9200000000000002</v>
      </c>
      <c r="K71" s="88">
        <v>120.53</v>
      </c>
      <c r="L71" s="88">
        <v>14.35</v>
      </c>
      <c r="M71" s="116">
        <v>0</v>
      </c>
      <c r="N71" s="115">
        <v>443.41</v>
      </c>
      <c r="O71" s="88">
        <v>213.17</v>
      </c>
      <c r="P71" s="88">
        <v>0</v>
      </c>
      <c r="Q71" s="88">
        <v>0</v>
      </c>
      <c r="R71" s="88">
        <v>0</v>
      </c>
      <c r="S71" s="116">
        <v>0</v>
      </c>
      <c r="W71">
        <v>0.42</v>
      </c>
      <c r="X71">
        <v>0.77</v>
      </c>
      <c r="Y71">
        <v>0.28999999999999998</v>
      </c>
      <c r="Z71">
        <v>0.33</v>
      </c>
      <c r="AA71">
        <v>0.44</v>
      </c>
      <c r="AB71">
        <v>0.87</v>
      </c>
      <c r="AC71">
        <v>0.48</v>
      </c>
      <c r="AD71">
        <v>0.42</v>
      </c>
      <c r="AE71">
        <v>27.74</v>
      </c>
      <c r="AF71">
        <v>20.09</v>
      </c>
      <c r="AG71">
        <v>1.82</v>
      </c>
      <c r="AH71">
        <v>0.43</v>
      </c>
      <c r="AI71">
        <v>0.65</v>
      </c>
      <c r="AJ71">
        <v>0.44</v>
      </c>
      <c r="AK71">
        <v>14.35</v>
      </c>
      <c r="AL71">
        <v>0.34</v>
      </c>
      <c r="AM71">
        <v>0.43</v>
      </c>
      <c r="AN71">
        <v>120.53</v>
      </c>
      <c r="AO71">
        <v>2.87</v>
      </c>
      <c r="AP71">
        <v>1.58</v>
      </c>
      <c r="AQ71">
        <v>0.27</v>
      </c>
      <c r="AR71">
        <v>5.64</v>
      </c>
      <c r="AS71">
        <v>3.55</v>
      </c>
      <c r="AT71">
        <v>248.71</v>
      </c>
      <c r="AU71">
        <v>2.37</v>
      </c>
      <c r="AV71">
        <v>6.45</v>
      </c>
      <c r="AW71">
        <v>41.58</v>
      </c>
      <c r="AX71">
        <v>30</v>
      </c>
      <c r="AY71">
        <v>45</v>
      </c>
      <c r="AZ71">
        <v>15</v>
      </c>
      <c r="BA71">
        <v>0</v>
      </c>
      <c r="BB71">
        <v>35</v>
      </c>
      <c r="BC71">
        <v>115.16</v>
      </c>
      <c r="BD71">
        <v>108.12</v>
      </c>
      <c r="BE71">
        <v>28.12</v>
      </c>
    </row>
    <row r="72" spans="7:57">
      <c r="G72" t="s">
        <v>114</v>
      </c>
      <c r="H72" s="115">
        <v>107.89000000000001</v>
      </c>
      <c r="I72" s="88">
        <v>0.71</v>
      </c>
      <c r="J72" s="88">
        <v>1.9200000000000002</v>
      </c>
      <c r="K72" s="88">
        <v>120.53</v>
      </c>
      <c r="L72" s="88">
        <v>14.35</v>
      </c>
      <c r="M72" s="116">
        <v>0</v>
      </c>
      <c r="N72" s="115">
        <v>443.41</v>
      </c>
      <c r="O72" s="88">
        <v>213.17</v>
      </c>
      <c r="P72" s="88">
        <v>0</v>
      </c>
      <c r="Q72" s="88">
        <v>0</v>
      </c>
      <c r="R72" s="88">
        <v>0</v>
      </c>
      <c r="S72" s="116">
        <v>0</v>
      </c>
      <c r="W72">
        <v>0.42</v>
      </c>
      <c r="X72">
        <v>0.77</v>
      </c>
      <c r="Y72">
        <v>0.28999999999999998</v>
      </c>
      <c r="Z72">
        <v>0.33</v>
      </c>
      <c r="AA72">
        <v>0.44</v>
      </c>
      <c r="AB72">
        <v>0.87</v>
      </c>
      <c r="AC72">
        <v>0.48</v>
      </c>
      <c r="AD72">
        <v>0.42</v>
      </c>
      <c r="AE72">
        <v>58.35</v>
      </c>
      <c r="AF72">
        <v>20.09</v>
      </c>
      <c r="AG72">
        <v>1.82</v>
      </c>
      <c r="AH72">
        <v>0.43</v>
      </c>
      <c r="AI72">
        <v>0.65</v>
      </c>
      <c r="AJ72">
        <v>0.44</v>
      </c>
      <c r="AK72">
        <v>14.35</v>
      </c>
      <c r="AL72">
        <v>0.34</v>
      </c>
      <c r="AM72">
        <v>0.43</v>
      </c>
      <c r="AN72">
        <v>120.53</v>
      </c>
      <c r="AO72">
        <v>2.87</v>
      </c>
      <c r="AP72">
        <v>1.58</v>
      </c>
      <c r="AQ72">
        <v>0.27</v>
      </c>
      <c r="AR72">
        <v>5.64</v>
      </c>
      <c r="AS72">
        <v>3.55</v>
      </c>
      <c r="AT72">
        <v>248.71</v>
      </c>
      <c r="AU72">
        <v>2.37</v>
      </c>
      <c r="AV72">
        <v>6.45</v>
      </c>
      <c r="AW72">
        <v>41.58</v>
      </c>
      <c r="AX72">
        <v>30</v>
      </c>
      <c r="AY72">
        <v>45</v>
      </c>
      <c r="AZ72">
        <v>15</v>
      </c>
      <c r="BA72">
        <v>0</v>
      </c>
      <c r="BB72">
        <v>35</v>
      </c>
      <c r="BC72">
        <v>115.16</v>
      </c>
      <c r="BD72">
        <v>108.12</v>
      </c>
      <c r="BE72">
        <v>19.23</v>
      </c>
    </row>
    <row r="73" spans="7:57">
      <c r="G73" t="s">
        <v>115</v>
      </c>
      <c r="H73" s="115">
        <v>98.990000000000009</v>
      </c>
      <c r="I73" s="88">
        <v>0.71</v>
      </c>
      <c r="J73" s="88">
        <v>1.9200000000000002</v>
      </c>
      <c r="K73" s="88">
        <v>120.53</v>
      </c>
      <c r="L73" s="88">
        <v>14.35</v>
      </c>
      <c r="M73" s="116">
        <v>0</v>
      </c>
      <c r="N73" s="115">
        <v>443.41</v>
      </c>
      <c r="O73" s="88">
        <v>213.17</v>
      </c>
      <c r="P73" s="88">
        <v>0</v>
      </c>
      <c r="Q73" s="88">
        <v>0</v>
      </c>
      <c r="R73" s="88">
        <v>0</v>
      </c>
      <c r="S73" s="116">
        <v>0</v>
      </c>
      <c r="W73">
        <v>0.42</v>
      </c>
      <c r="X73">
        <v>0.77</v>
      </c>
      <c r="Y73">
        <v>0.28999999999999998</v>
      </c>
      <c r="Z73">
        <v>0.33</v>
      </c>
      <c r="AA73">
        <v>0.44</v>
      </c>
      <c r="AB73">
        <v>0.87</v>
      </c>
      <c r="AC73">
        <v>0.48</v>
      </c>
      <c r="AD73">
        <v>0.42</v>
      </c>
      <c r="AE73">
        <v>58.35</v>
      </c>
      <c r="AF73">
        <v>20.09</v>
      </c>
      <c r="AG73">
        <v>1.82</v>
      </c>
      <c r="AH73">
        <v>0.43</v>
      </c>
      <c r="AI73">
        <v>0.65</v>
      </c>
      <c r="AJ73">
        <v>0.44</v>
      </c>
      <c r="AK73">
        <v>14.35</v>
      </c>
      <c r="AL73">
        <v>0.34</v>
      </c>
      <c r="AM73">
        <v>0.43</v>
      </c>
      <c r="AN73">
        <v>120.53</v>
      </c>
      <c r="AO73">
        <v>2.87</v>
      </c>
      <c r="AP73">
        <v>1.58</v>
      </c>
      <c r="AQ73">
        <v>0.27</v>
      </c>
      <c r="AR73">
        <v>5.64</v>
      </c>
      <c r="AS73">
        <v>3.55</v>
      </c>
      <c r="AT73">
        <v>248.71</v>
      </c>
      <c r="AU73">
        <v>2.37</v>
      </c>
      <c r="AV73">
        <v>6.45</v>
      </c>
      <c r="AW73">
        <v>41.58</v>
      </c>
      <c r="AX73">
        <v>30</v>
      </c>
      <c r="AY73">
        <v>45</v>
      </c>
      <c r="AZ73">
        <v>15</v>
      </c>
      <c r="BA73">
        <v>0</v>
      </c>
      <c r="BB73">
        <v>35</v>
      </c>
      <c r="BC73">
        <v>115.16</v>
      </c>
      <c r="BD73">
        <v>108.12</v>
      </c>
      <c r="BE73">
        <v>10.33</v>
      </c>
    </row>
    <row r="74" spans="7:57">
      <c r="G74" t="s">
        <v>116</v>
      </c>
      <c r="H74" s="115">
        <v>92.960000000000008</v>
      </c>
      <c r="I74" s="88">
        <v>0.71</v>
      </c>
      <c r="J74" s="88">
        <v>1.9200000000000002</v>
      </c>
      <c r="K74" s="88">
        <v>120.53</v>
      </c>
      <c r="L74" s="88">
        <v>14.35</v>
      </c>
      <c r="M74" s="116">
        <v>0</v>
      </c>
      <c r="N74" s="115">
        <v>443.41</v>
      </c>
      <c r="O74" s="88">
        <v>213.17</v>
      </c>
      <c r="P74" s="88">
        <v>0</v>
      </c>
      <c r="Q74" s="88">
        <v>0</v>
      </c>
      <c r="R74" s="88">
        <v>0</v>
      </c>
      <c r="S74" s="116">
        <v>0</v>
      </c>
      <c r="W74">
        <v>0.42</v>
      </c>
      <c r="X74">
        <v>0.77</v>
      </c>
      <c r="Y74">
        <v>0.28999999999999998</v>
      </c>
      <c r="Z74">
        <v>0.33</v>
      </c>
      <c r="AA74">
        <v>0.44</v>
      </c>
      <c r="AB74">
        <v>0.87</v>
      </c>
      <c r="AC74">
        <v>0.48</v>
      </c>
      <c r="AD74">
        <v>0.42</v>
      </c>
      <c r="AE74">
        <v>58.35</v>
      </c>
      <c r="AF74">
        <v>20.09</v>
      </c>
      <c r="AG74">
        <v>1.82</v>
      </c>
      <c r="AH74">
        <v>0.43</v>
      </c>
      <c r="AI74">
        <v>0.65</v>
      </c>
      <c r="AJ74">
        <v>0.44</v>
      </c>
      <c r="AK74">
        <v>14.35</v>
      </c>
      <c r="AL74">
        <v>0.34</v>
      </c>
      <c r="AM74">
        <v>0.43</v>
      </c>
      <c r="AN74">
        <v>120.53</v>
      </c>
      <c r="AO74">
        <v>2.87</v>
      </c>
      <c r="AP74">
        <v>1.58</v>
      </c>
      <c r="AQ74">
        <v>0.27</v>
      </c>
      <c r="AR74">
        <v>5.64</v>
      </c>
      <c r="AS74">
        <v>3.55</v>
      </c>
      <c r="AT74">
        <v>248.71</v>
      </c>
      <c r="AU74">
        <v>2.37</v>
      </c>
      <c r="AV74">
        <v>6.45</v>
      </c>
      <c r="AW74">
        <v>41.58</v>
      </c>
      <c r="AX74">
        <v>30</v>
      </c>
      <c r="AY74">
        <v>45</v>
      </c>
      <c r="AZ74">
        <v>15</v>
      </c>
      <c r="BA74">
        <v>0</v>
      </c>
      <c r="BB74">
        <v>35</v>
      </c>
      <c r="BC74">
        <v>115.16</v>
      </c>
      <c r="BD74">
        <v>108.12</v>
      </c>
      <c r="BE74">
        <v>4.3</v>
      </c>
    </row>
    <row r="75" spans="7:57">
      <c r="G75" t="s">
        <v>117</v>
      </c>
      <c r="H75" s="115">
        <v>31.549999999999997</v>
      </c>
      <c r="I75" s="88">
        <v>0.71</v>
      </c>
      <c r="J75" s="88">
        <v>1.9200000000000002</v>
      </c>
      <c r="K75" s="88">
        <v>120.53</v>
      </c>
      <c r="L75" s="88">
        <v>14.35</v>
      </c>
      <c r="M75" s="116">
        <v>0</v>
      </c>
      <c r="N75" s="115">
        <v>194.7</v>
      </c>
      <c r="O75" s="88">
        <v>242.14999999999998</v>
      </c>
      <c r="P75" s="88">
        <v>0</v>
      </c>
      <c r="Q75" s="88">
        <v>0</v>
      </c>
      <c r="R75" s="88">
        <v>0</v>
      </c>
      <c r="S75" s="116">
        <v>0</v>
      </c>
      <c r="W75">
        <v>0.42</v>
      </c>
      <c r="X75">
        <v>0.77</v>
      </c>
      <c r="Y75">
        <v>0.28999999999999998</v>
      </c>
      <c r="Z75">
        <v>0.33</v>
      </c>
      <c r="AA75">
        <v>0.44</v>
      </c>
      <c r="AB75">
        <v>0.87</v>
      </c>
      <c r="AC75">
        <v>0.48</v>
      </c>
      <c r="AD75">
        <v>0.42</v>
      </c>
      <c r="AE75">
        <v>0</v>
      </c>
      <c r="AF75">
        <v>20.09</v>
      </c>
      <c r="AG75">
        <v>1.82</v>
      </c>
      <c r="AH75">
        <v>0.43</v>
      </c>
      <c r="AI75">
        <v>0.65</v>
      </c>
      <c r="AJ75">
        <v>0.44</v>
      </c>
      <c r="AK75">
        <v>14.35</v>
      </c>
      <c r="AL75">
        <v>0.34</v>
      </c>
      <c r="AM75">
        <v>0.43</v>
      </c>
      <c r="AN75">
        <v>120.53</v>
      </c>
      <c r="AO75">
        <v>2.87</v>
      </c>
      <c r="AP75">
        <v>1.58</v>
      </c>
      <c r="AQ75">
        <v>0.27</v>
      </c>
      <c r="AR75">
        <v>5.37</v>
      </c>
      <c r="AS75">
        <v>3.23</v>
      </c>
      <c r="AT75">
        <v>0</v>
      </c>
      <c r="AU75">
        <v>2.37</v>
      </c>
      <c r="AV75">
        <v>6.02</v>
      </c>
      <c r="AW75">
        <v>41.58</v>
      </c>
      <c r="AX75">
        <v>30</v>
      </c>
      <c r="AY75">
        <v>45</v>
      </c>
      <c r="AZ75">
        <v>15</v>
      </c>
      <c r="BA75">
        <v>30</v>
      </c>
      <c r="BB75">
        <v>35</v>
      </c>
      <c r="BC75">
        <v>115.16</v>
      </c>
      <c r="BD75">
        <v>108.12</v>
      </c>
      <c r="BE75">
        <v>1.24</v>
      </c>
    </row>
    <row r="76" spans="7:57">
      <c r="G76" t="s">
        <v>118</v>
      </c>
      <c r="H76" s="115">
        <v>30.88</v>
      </c>
      <c r="I76" s="88">
        <v>0.71</v>
      </c>
      <c r="J76" s="88">
        <v>1.9200000000000002</v>
      </c>
      <c r="K76" s="88">
        <v>120.53</v>
      </c>
      <c r="L76" s="88">
        <v>14.35</v>
      </c>
      <c r="M76" s="116">
        <v>0</v>
      </c>
      <c r="N76" s="115">
        <v>194.7</v>
      </c>
      <c r="O76" s="88">
        <v>242.14999999999998</v>
      </c>
      <c r="P76" s="88">
        <v>0</v>
      </c>
      <c r="Q76" s="88">
        <v>0</v>
      </c>
      <c r="R76" s="88">
        <v>0</v>
      </c>
      <c r="S76" s="116">
        <v>0</v>
      </c>
      <c r="W76">
        <v>0.42</v>
      </c>
      <c r="X76">
        <v>0.77</v>
      </c>
      <c r="Y76">
        <v>0.28999999999999998</v>
      </c>
      <c r="Z76">
        <v>0.33</v>
      </c>
      <c r="AA76">
        <v>0.44</v>
      </c>
      <c r="AB76">
        <v>0.87</v>
      </c>
      <c r="AC76">
        <v>0.48</v>
      </c>
      <c r="AD76">
        <v>0.42</v>
      </c>
      <c r="AE76">
        <v>0</v>
      </c>
      <c r="AF76">
        <v>20.09</v>
      </c>
      <c r="AG76">
        <v>1.82</v>
      </c>
      <c r="AH76">
        <v>0.43</v>
      </c>
      <c r="AI76">
        <v>0.65</v>
      </c>
      <c r="AJ76">
        <v>0.44</v>
      </c>
      <c r="AK76">
        <v>14.35</v>
      </c>
      <c r="AL76">
        <v>0.34</v>
      </c>
      <c r="AM76">
        <v>0.43</v>
      </c>
      <c r="AN76">
        <v>120.53</v>
      </c>
      <c r="AO76">
        <v>2.87</v>
      </c>
      <c r="AP76">
        <v>1.58</v>
      </c>
      <c r="AQ76">
        <v>0.27</v>
      </c>
      <c r="AR76">
        <v>5.37</v>
      </c>
      <c r="AS76">
        <v>3.23</v>
      </c>
      <c r="AT76">
        <v>0</v>
      </c>
      <c r="AU76">
        <v>2.37</v>
      </c>
      <c r="AV76">
        <v>6.02</v>
      </c>
      <c r="AW76">
        <v>41.58</v>
      </c>
      <c r="AX76">
        <v>30</v>
      </c>
      <c r="AY76">
        <v>45</v>
      </c>
      <c r="AZ76">
        <v>15</v>
      </c>
      <c r="BA76">
        <v>30</v>
      </c>
      <c r="BB76">
        <v>35</v>
      </c>
      <c r="BC76">
        <v>115.16</v>
      </c>
      <c r="BD76">
        <v>108.12</v>
      </c>
      <c r="BE76">
        <v>0.56999999999999995</v>
      </c>
    </row>
    <row r="77" spans="7:57">
      <c r="G77" t="s">
        <v>119</v>
      </c>
      <c r="H77" s="115">
        <v>30.31</v>
      </c>
      <c r="I77" s="88">
        <v>0.71</v>
      </c>
      <c r="J77" s="88">
        <v>1.9200000000000002</v>
      </c>
      <c r="K77" s="88">
        <v>120.53</v>
      </c>
      <c r="L77" s="88">
        <v>14.35</v>
      </c>
      <c r="M77" s="116">
        <v>0</v>
      </c>
      <c r="N77" s="115">
        <v>194.7</v>
      </c>
      <c r="O77" s="88">
        <v>242.14999999999998</v>
      </c>
      <c r="P77" s="88">
        <v>0</v>
      </c>
      <c r="Q77" s="88">
        <v>0</v>
      </c>
      <c r="R77" s="88">
        <v>0</v>
      </c>
      <c r="S77" s="116">
        <v>0</v>
      </c>
      <c r="W77">
        <v>0.42</v>
      </c>
      <c r="X77">
        <v>0.77</v>
      </c>
      <c r="Y77">
        <v>0.28999999999999998</v>
      </c>
      <c r="Z77">
        <v>0.33</v>
      </c>
      <c r="AA77">
        <v>0.44</v>
      </c>
      <c r="AB77">
        <v>0.87</v>
      </c>
      <c r="AC77">
        <v>0.48</v>
      </c>
      <c r="AD77">
        <v>0.42</v>
      </c>
      <c r="AE77">
        <v>0</v>
      </c>
      <c r="AF77">
        <v>20.09</v>
      </c>
      <c r="AG77">
        <v>1.82</v>
      </c>
      <c r="AH77">
        <v>0.43</v>
      </c>
      <c r="AI77">
        <v>0.65</v>
      </c>
      <c r="AJ77">
        <v>0.44</v>
      </c>
      <c r="AK77">
        <v>14.35</v>
      </c>
      <c r="AL77">
        <v>0.34</v>
      </c>
      <c r="AM77">
        <v>0.43</v>
      </c>
      <c r="AN77">
        <v>120.53</v>
      </c>
      <c r="AO77">
        <v>2.87</v>
      </c>
      <c r="AP77">
        <v>1.58</v>
      </c>
      <c r="AQ77">
        <v>0.27</v>
      </c>
      <c r="AR77">
        <v>5.37</v>
      </c>
      <c r="AS77">
        <v>3.23</v>
      </c>
      <c r="AT77">
        <v>0</v>
      </c>
      <c r="AU77">
        <v>2.37</v>
      </c>
      <c r="AV77">
        <v>6.02</v>
      </c>
      <c r="AW77">
        <v>41.58</v>
      </c>
      <c r="AX77">
        <v>30</v>
      </c>
      <c r="AY77">
        <v>45</v>
      </c>
      <c r="AZ77">
        <v>15</v>
      </c>
      <c r="BA77">
        <v>30</v>
      </c>
      <c r="BB77">
        <v>35</v>
      </c>
      <c r="BC77">
        <v>115.16</v>
      </c>
      <c r="BD77">
        <v>108.12</v>
      </c>
      <c r="BE77">
        <v>0</v>
      </c>
    </row>
    <row r="78" spans="7:57">
      <c r="G78" t="s">
        <v>120</v>
      </c>
      <c r="H78" s="115">
        <v>30.31</v>
      </c>
      <c r="I78" s="88">
        <v>0.71</v>
      </c>
      <c r="J78" s="88">
        <v>1.9200000000000002</v>
      </c>
      <c r="K78" s="88">
        <v>120.53</v>
      </c>
      <c r="L78" s="88">
        <v>14.35</v>
      </c>
      <c r="M78" s="116">
        <v>0</v>
      </c>
      <c r="N78" s="115">
        <v>194.7</v>
      </c>
      <c r="O78" s="88">
        <v>242.14999999999998</v>
      </c>
      <c r="P78" s="88">
        <v>0</v>
      </c>
      <c r="Q78" s="88">
        <v>0</v>
      </c>
      <c r="R78" s="88">
        <v>0</v>
      </c>
      <c r="S78" s="116">
        <v>0</v>
      </c>
      <c r="W78">
        <v>0.42</v>
      </c>
      <c r="X78">
        <v>0.77</v>
      </c>
      <c r="Y78">
        <v>0.28999999999999998</v>
      </c>
      <c r="Z78">
        <v>0.33</v>
      </c>
      <c r="AA78">
        <v>0.44</v>
      </c>
      <c r="AB78">
        <v>0.87</v>
      </c>
      <c r="AC78">
        <v>0.48</v>
      </c>
      <c r="AD78">
        <v>0.42</v>
      </c>
      <c r="AE78">
        <v>0</v>
      </c>
      <c r="AF78">
        <v>20.09</v>
      </c>
      <c r="AG78">
        <v>1.82</v>
      </c>
      <c r="AH78">
        <v>0.43</v>
      </c>
      <c r="AI78">
        <v>0.65</v>
      </c>
      <c r="AJ78">
        <v>0.44</v>
      </c>
      <c r="AK78">
        <v>14.35</v>
      </c>
      <c r="AL78">
        <v>0.34</v>
      </c>
      <c r="AM78">
        <v>0.43</v>
      </c>
      <c r="AN78">
        <v>120.53</v>
      </c>
      <c r="AO78">
        <v>2.87</v>
      </c>
      <c r="AP78">
        <v>1.58</v>
      </c>
      <c r="AQ78">
        <v>0.27</v>
      </c>
      <c r="AR78">
        <v>5.37</v>
      </c>
      <c r="AS78">
        <v>3.23</v>
      </c>
      <c r="AT78">
        <v>0</v>
      </c>
      <c r="AU78">
        <v>2.37</v>
      </c>
      <c r="AV78">
        <v>6.02</v>
      </c>
      <c r="AW78">
        <v>41.58</v>
      </c>
      <c r="AX78">
        <v>30</v>
      </c>
      <c r="AY78">
        <v>45</v>
      </c>
      <c r="AZ78">
        <v>15</v>
      </c>
      <c r="BA78">
        <v>30</v>
      </c>
      <c r="BB78">
        <v>35</v>
      </c>
      <c r="BC78">
        <v>115.16</v>
      </c>
      <c r="BD78">
        <v>108.12</v>
      </c>
      <c r="BE78">
        <v>0</v>
      </c>
    </row>
    <row r="79" spans="7:57">
      <c r="G79" t="s">
        <v>121</v>
      </c>
      <c r="H79" s="115">
        <v>29.16</v>
      </c>
      <c r="I79" s="88">
        <v>0.71</v>
      </c>
      <c r="J79" s="88">
        <v>1.9200000000000002</v>
      </c>
      <c r="K79" s="88">
        <v>0</v>
      </c>
      <c r="L79" s="88">
        <v>14.35</v>
      </c>
      <c r="M79" s="116">
        <v>0</v>
      </c>
      <c r="N79" s="115">
        <v>153.12</v>
      </c>
      <c r="O79" s="88">
        <v>241.82</v>
      </c>
      <c r="P79" s="88">
        <v>0</v>
      </c>
      <c r="Q79" s="88">
        <v>0</v>
      </c>
      <c r="R79" s="88">
        <v>0</v>
      </c>
      <c r="S79" s="116">
        <v>0</v>
      </c>
      <c r="W79">
        <v>0.42</v>
      </c>
      <c r="X79">
        <v>0.77</v>
      </c>
      <c r="Y79">
        <v>0.28999999999999998</v>
      </c>
      <c r="Z79">
        <v>0.33</v>
      </c>
      <c r="AA79">
        <v>0.44</v>
      </c>
      <c r="AB79">
        <v>0.87</v>
      </c>
      <c r="AC79">
        <v>0.48</v>
      </c>
      <c r="AD79">
        <v>0.42</v>
      </c>
      <c r="AE79">
        <v>0</v>
      </c>
      <c r="AF79">
        <v>20.09</v>
      </c>
      <c r="AG79">
        <v>0.67</v>
      </c>
      <c r="AH79">
        <v>0.43</v>
      </c>
      <c r="AI79">
        <v>0.65</v>
      </c>
      <c r="AJ79">
        <v>0.44</v>
      </c>
      <c r="AK79">
        <v>14.35</v>
      </c>
      <c r="AL79">
        <v>0.34</v>
      </c>
      <c r="AM79">
        <v>0.43</v>
      </c>
      <c r="AN79">
        <v>0</v>
      </c>
      <c r="AO79">
        <v>2.87</v>
      </c>
      <c r="AP79">
        <v>1.58</v>
      </c>
      <c r="AQ79">
        <v>0.27</v>
      </c>
      <c r="AR79">
        <v>5.37</v>
      </c>
      <c r="AS79">
        <v>3.23</v>
      </c>
      <c r="AT79">
        <v>0</v>
      </c>
      <c r="AU79">
        <v>2.04</v>
      </c>
      <c r="AV79">
        <v>6.02</v>
      </c>
      <c r="AW79">
        <v>0</v>
      </c>
      <c r="AX79">
        <v>30</v>
      </c>
      <c r="AY79">
        <v>45</v>
      </c>
      <c r="AZ79">
        <v>15</v>
      </c>
      <c r="BA79">
        <v>30</v>
      </c>
      <c r="BB79">
        <v>35</v>
      </c>
      <c r="BC79">
        <v>115.16</v>
      </c>
      <c r="BD79">
        <v>108.12</v>
      </c>
      <c r="BE79">
        <v>0</v>
      </c>
    </row>
    <row r="80" spans="7:57">
      <c r="G80" t="s">
        <v>122</v>
      </c>
      <c r="H80" s="115">
        <v>29.16</v>
      </c>
      <c r="I80" s="88">
        <v>0.71</v>
      </c>
      <c r="J80" s="88">
        <v>1.9200000000000002</v>
      </c>
      <c r="K80" s="88">
        <v>0</v>
      </c>
      <c r="L80" s="88">
        <v>14.35</v>
      </c>
      <c r="M80" s="116">
        <v>0</v>
      </c>
      <c r="N80" s="115">
        <v>153.12</v>
      </c>
      <c r="O80" s="88">
        <v>241.82</v>
      </c>
      <c r="P80" s="88">
        <v>0</v>
      </c>
      <c r="Q80" s="88">
        <v>0</v>
      </c>
      <c r="R80" s="88">
        <v>0</v>
      </c>
      <c r="S80" s="116">
        <v>0</v>
      </c>
      <c r="W80">
        <v>0.42</v>
      </c>
      <c r="X80">
        <v>0.77</v>
      </c>
      <c r="Y80">
        <v>0.28999999999999998</v>
      </c>
      <c r="Z80">
        <v>0.33</v>
      </c>
      <c r="AA80">
        <v>0.44</v>
      </c>
      <c r="AB80">
        <v>0.87</v>
      </c>
      <c r="AC80">
        <v>0.48</v>
      </c>
      <c r="AD80">
        <v>0.42</v>
      </c>
      <c r="AE80">
        <v>0</v>
      </c>
      <c r="AF80">
        <v>20.09</v>
      </c>
      <c r="AG80">
        <v>0.67</v>
      </c>
      <c r="AH80">
        <v>0.43</v>
      </c>
      <c r="AI80">
        <v>0.65</v>
      </c>
      <c r="AJ80">
        <v>0.44</v>
      </c>
      <c r="AK80">
        <v>14.35</v>
      </c>
      <c r="AL80">
        <v>0.34</v>
      </c>
      <c r="AM80">
        <v>0.43</v>
      </c>
      <c r="AN80">
        <v>0</v>
      </c>
      <c r="AO80">
        <v>2.87</v>
      </c>
      <c r="AP80">
        <v>1.58</v>
      </c>
      <c r="AQ80">
        <v>0.27</v>
      </c>
      <c r="AR80">
        <v>5.37</v>
      </c>
      <c r="AS80">
        <v>3.23</v>
      </c>
      <c r="AT80">
        <v>0</v>
      </c>
      <c r="AU80">
        <v>2.04</v>
      </c>
      <c r="AV80">
        <v>6.02</v>
      </c>
      <c r="AW80">
        <v>0</v>
      </c>
      <c r="AX80">
        <v>30</v>
      </c>
      <c r="AY80">
        <v>45</v>
      </c>
      <c r="AZ80">
        <v>15</v>
      </c>
      <c r="BA80">
        <v>30</v>
      </c>
      <c r="BB80">
        <v>35</v>
      </c>
      <c r="BC80">
        <v>115.16</v>
      </c>
      <c r="BD80">
        <v>108.12</v>
      </c>
      <c r="BE80">
        <v>0</v>
      </c>
    </row>
    <row r="81" spans="7:57">
      <c r="G81" t="s">
        <v>123</v>
      </c>
      <c r="H81" s="115">
        <v>29.16</v>
      </c>
      <c r="I81" s="88">
        <v>0.71</v>
      </c>
      <c r="J81" s="88">
        <v>1.9200000000000002</v>
      </c>
      <c r="K81" s="88">
        <v>0</v>
      </c>
      <c r="L81" s="88">
        <v>14.35</v>
      </c>
      <c r="M81" s="116">
        <v>0</v>
      </c>
      <c r="N81" s="115">
        <v>153.12</v>
      </c>
      <c r="O81" s="88">
        <v>241.82</v>
      </c>
      <c r="P81" s="88">
        <v>0</v>
      </c>
      <c r="Q81" s="88">
        <v>0</v>
      </c>
      <c r="R81" s="88">
        <v>0</v>
      </c>
      <c r="S81" s="116">
        <v>0</v>
      </c>
      <c r="W81">
        <v>0.42</v>
      </c>
      <c r="X81">
        <v>0.77</v>
      </c>
      <c r="Y81">
        <v>0.28999999999999998</v>
      </c>
      <c r="Z81">
        <v>0.33</v>
      </c>
      <c r="AA81">
        <v>0.44</v>
      </c>
      <c r="AB81">
        <v>0.87</v>
      </c>
      <c r="AC81">
        <v>0.48</v>
      </c>
      <c r="AD81">
        <v>0.42</v>
      </c>
      <c r="AE81">
        <v>0</v>
      </c>
      <c r="AF81">
        <v>20.09</v>
      </c>
      <c r="AG81">
        <v>0.67</v>
      </c>
      <c r="AH81">
        <v>0.43</v>
      </c>
      <c r="AI81">
        <v>0.65</v>
      </c>
      <c r="AJ81">
        <v>0.44</v>
      </c>
      <c r="AK81">
        <v>14.35</v>
      </c>
      <c r="AL81">
        <v>0.34</v>
      </c>
      <c r="AM81">
        <v>0.43</v>
      </c>
      <c r="AN81">
        <v>0</v>
      </c>
      <c r="AO81">
        <v>2.87</v>
      </c>
      <c r="AP81">
        <v>1.58</v>
      </c>
      <c r="AQ81">
        <v>0.27</v>
      </c>
      <c r="AR81">
        <v>5.37</v>
      </c>
      <c r="AS81">
        <v>3.23</v>
      </c>
      <c r="AT81">
        <v>0</v>
      </c>
      <c r="AU81">
        <v>2.04</v>
      </c>
      <c r="AV81">
        <v>6.02</v>
      </c>
      <c r="AW81">
        <v>0</v>
      </c>
      <c r="AX81">
        <v>30</v>
      </c>
      <c r="AY81">
        <v>45</v>
      </c>
      <c r="AZ81">
        <v>15</v>
      </c>
      <c r="BA81">
        <v>30</v>
      </c>
      <c r="BB81">
        <v>35</v>
      </c>
      <c r="BC81">
        <v>115.16</v>
      </c>
      <c r="BD81">
        <v>108.12</v>
      </c>
      <c r="BE81">
        <v>0</v>
      </c>
    </row>
    <row r="82" spans="7:57">
      <c r="G82" t="s">
        <v>124</v>
      </c>
      <c r="H82" s="115">
        <v>29.16</v>
      </c>
      <c r="I82" s="88">
        <v>0.71</v>
      </c>
      <c r="J82" s="88">
        <v>1.9200000000000002</v>
      </c>
      <c r="K82" s="88">
        <v>0</v>
      </c>
      <c r="L82" s="88">
        <v>14.35</v>
      </c>
      <c r="M82" s="116">
        <v>0</v>
      </c>
      <c r="N82" s="115">
        <v>153.12</v>
      </c>
      <c r="O82" s="88">
        <v>241.82</v>
      </c>
      <c r="P82" s="88">
        <v>0</v>
      </c>
      <c r="Q82" s="88">
        <v>0</v>
      </c>
      <c r="R82" s="88">
        <v>0</v>
      </c>
      <c r="S82" s="116">
        <v>0</v>
      </c>
      <c r="W82">
        <v>0.42</v>
      </c>
      <c r="X82">
        <v>0.77</v>
      </c>
      <c r="Y82">
        <v>0.28999999999999998</v>
      </c>
      <c r="Z82">
        <v>0.33</v>
      </c>
      <c r="AA82">
        <v>0.44</v>
      </c>
      <c r="AB82">
        <v>0.87</v>
      </c>
      <c r="AC82">
        <v>0.48</v>
      </c>
      <c r="AD82">
        <v>0.42</v>
      </c>
      <c r="AE82">
        <v>0</v>
      </c>
      <c r="AF82">
        <v>20.09</v>
      </c>
      <c r="AG82">
        <v>0.67</v>
      </c>
      <c r="AH82">
        <v>0.43</v>
      </c>
      <c r="AI82">
        <v>0.65</v>
      </c>
      <c r="AJ82">
        <v>0.44</v>
      </c>
      <c r="AK82">
        <v>14.35</v>
      </c>
      <c r="AL82">
        <v>0.34</v>
      </c>
      <c r="AM82">
        <v>0.43</v>
      </c>
      <c r="AN82">
        <v>0</v>
      </c>
      <c r="AO82">
        <v>2.87</v>
      </c>
      <c r="AP82">
        <v>1.58</v>
      </c>
      <c r="AQ82">
        <v>0.27</v>
      </c>
      <c r="AR82">
        <v>5.37</v>
      </c>
      <c r="AS82">
        <v>3.23</v>
      </c>
      <c r="AT82">
        <v>0</v>
      </c>
      <c r="AU82">
        <v>2.04</v>
      </c>
      <c r="AV82">
        <v>6.02</v>
      </c>
      <c r="AW82">
        <v>0</v>
      </c>
      <c r="AX82">
        <v>30</v>
      </c>
      <c r="AY82">
        <v>45</v>
      </c>
      <c r="AZ82">
        <v>15</v>
      </c>
      <c r="BA82">
        <v>30</v>
      </c>
      <c r="BB82">
        <v>35</v>
      </c>
      <c r="BC82">
        <v>115.16</v>
      </c>
      <c r="BD82">
        <v>108.12</v>
      </c>
      <c r="BE82">
        <v>0</v>
      </c>
    </row>
    <row r="83" spans="7:57">
      <c r="G83" t="s">
        <v>125</v>
      </c>
      <c r="H83" s="115">
        <v>29.060000000000002</v>
      </c>
      <c r="I83" s="88">
        <v>0.71</v>
      </c>
      <c r="J83" s="88">
        <v>1.9200000000000002</v>
      </c>
      <c r="K83" s="88">
        <v>0</v>
      </c>
      <c r="L83" s="88">
        <v>14.35</v>
      </c>
      <c r="M83" s="116">
        <v>0</v>
      </c>
      <c r="N83" s="115">
        <v>153.12</v>
      </c>
      <c r="O83" s="88">
        <v>240.53</v>
      </c>
      <c r="P83" s="88">
        <v>0</v>
      </c>
      <c r="Q83" s="88">
        <v>0</v>
      </c>
      <c r="R83" s="88">
        <v>0</v>
      </c>
      <c r="S83" s="116">
        <v>0</v>
      </c>
      <c r="W83">
        <v>0.42</v>
      </c>
      <c r="X83">
        <v>0.77</v>
      </c>
      <c r="Y83">
        <v>0.28999999999999998</v>
      </c>
      <c r="Z83">
        <v>0.33</v>
      </c>
      <c r="AA83">
        <v>0.44</v>
      </c>
      <c r="AB83">
        <v>0.87</v>
      </c>
      <c r="AC83">
        <v>0.38</v>
      </c>
      <c r="AD83">
        <v>0.42</v>
      </c>
      <c r="AE83">
        <v>0</v>
      </c>
      <c r="AF83">
        <v>20.09</v>
      </c>
      <c r="AG83">
        <v>0.67</v>
      </c>
      <c r="AH83">
        <v>0.43</v>
      </c>
      <c r="AI83">
        <v>0.65</v>
      </c>
      <c r="AJ83">
        <v>0.44</v>
      </c>
      <c r="AK83">
        <v>14.35</v>
      </c>
      <c r="AL83">
        <v>0.34</v>
      </c>
      <c r="AM83">
        <v>0.43</v>
      </c>
      <c r="AN83">
        <v>0</v>
      </c>
      <c r="AO83">
        <v>2.87</v>
      </c>
      <c r="AP83">
        <v>1.58</v>
      </c>
      <c r="AQ83">
        <v>0.27</v>
      </c>
      <c r="AR83">
        <v>4.83</v>
      </c>
      <c r="AS83">
        <v>2.69</v>
      </c>
      <c r="AT83">
        <v>0</v>
      </c>
      <c r="AU83">
        <v>1.83</v>
      </c>
      <c r="AV83">
        <v>6.02</v>
      </c>
      <c r="AW83">
        <v>0</v>
      </c>
      <c r="AX83">
        <v>30</v>
      </c>
      <c r="AY83">
        <v>45</v>
      </c>
      <c r="AZ83">
        <v>15</v>
      </c>
      <c r="BA83">
        <v>30</v>
      </c>
      <c r="BB83">
        <v>35</v>
      </c>
      <c r="BC83">
        <v>115.16</v>
      </c>
      <c r="BD83">
        <v>108.12</v>
      </c>
      <c r="BE83">
        <v>0</v>
      </c>
    </row>
    <row r="84" spans="7:57">
      <c r="G84" t="s">
        <v>126</v>
      </c>
      <c r="H84" s="115">
        <v>29.060000000000002</v>
      </c>
      <c r="I84" s="88">
        <v>0.71</v>
      </c>
      <c r="J84" s="88">
        <v>1.9200000000000002</v>
      </c>
      <c r="K84" s="88">
        <v>0</v>
      </c>
      <c r="L84" s="88">
        <v>14.35</v>
      </c>
      <c r="M84" s="116">
        <v>0</v>
      </c>
      <c r="N84" s="115">
        <v>153.12</v>
      </c>
      <c r="O84" s="88">
        <v>240.53</v>
      </c>
      <c r="P84" s="88">
        <v>0</v>
      </c>
      <c r="Q84" s="88">
        <v>0</v>
      </c>
      <c r="R84" s="88">
        <v>0</v>
      </c>
      <c r="S84" s="116">
        <v>0</v>
      </c>
      <c r="W84">
        <v>0.42</v>
      </c>
      <c r="X84">
        <v>0.77</v>
      </c>
      <c r="Y84">
        <v>0.28999999999999998</v>
      </c>
      <c r="Z84">
        <v>0.33</v>
      </c>
      <c r="AA84">
        <v>0.44</v>
      </c>
      <c r="AB84">
        <v>0.87</v>
      </c>
      <c r="AC84">
        <v>0.38</v>
      </c>
      <c r="AD84">
        <v>0.42</v>
      </c>
      <c r="AE84">
        <v>0</v>
      </c>
      <c r="AF84">
        <v>20.09</v>
      </c>
      <c r="AG84">
        <v>0.67</v>
      </c>
      <c r="AH84">
        <v>0.43</v>
      </c>
      <c r="AI84">
        <v>0.65</v>
      </c>
      <c r="AJ84">
        <v>0.44</v>
      </c>
      <c r="AK84">
        <v>14.35</v>
      </c>
      <c r="AL84">
        <v>0.34</v>
      </c>
      <c r="AM84">
        <v>0.43</v>
      </c>
      <c r="AN84">
        <v>0</v>
      </c>
      <c r="AO84">
        <v>2.87</v>
      </c>
      <c r="AP84">
        <v>1.58</v>
      </c>
      <c r="AQ84">
        <v>0.27</v>
      </c>
      <c r="AR84">
        <v>4.83</v>
      </c>
      <c r="AS84">
        <v>2.69</v>
      </c>
      <c r="AT84">
        <v>0</v>
      </c>
      <c r="AU84">
        <v>1.83</v>
      </c>
      <c r="AV84">
        <v>6.02</v>
      </c>
      <c r="AW84">
        <v>0</v>
      </c>
      <c r="AX84">
        <v>30</v>
      </c>
      <c r="AY84">
        <v>45</v>
      </c>
      <c r="AZ84">
        <v>15</v>
      </c>
      <c r="BA84">
        <v>30</v>
      </c>
      <c r="BB84">
        <v>35</v>
      </c>
      <c r="BC84">
        <v>115.16</v>
      </c>
      <c r="BD84">
        <v>108.12</v>
      </c>
      <c r="BE84">
        <v>0</v>
      </c>
    </row>
    <row r="85" spans="7:57">
      <c r="G85" t="s">
        <v>127</v>
      </c>
      <c r="H85" s="115">
        <v>29.060000000000002</v>
      </c>
      <c r="I85" s="88">
        <v>0.71</v>
      </c>
      <c r="J85" s="88">
        <v>1.9200000000000002</v>
      </c>
      <c r="K85" s="88">
        <v>0</v>
      </c>
      <c r="L85" s="88">
        <v>14.35</v>
      </c>
      <c r="M85" s="116">
        <v>0</v>
      </c>
      <c r="N85" s="115">
        <v>153.12</v>
      </c>
      <c r="O85" s="88">
        <v>240.53</v>
      </c>
      <c r="P85" s="88">
        <v>0</v>
      </c>
      <c r="Q85" s="88">
        <v>0</v>
      </c>
      <c r="R85" s="88">
        <v>0</v>
      </c>
      <c r="S85" s="116">
        <v>0</v>
      </c>
      <c r="W85">
        <v>0.42</v>
      </c>
      <c r="X85">
        <v>0.77</v>
      </c>
      <c r="Y85">
        <v>0.28999999999999998</v>
      </c>
      <c r="Z85">
        <v>0.33</v>
      </c>
      <c r="AA85">
        <v>0.44</v>
      </c>
      <c r="AB85">
        <v>0.87</v>
      </c>
      <c r="AC85">
        <v>0.38</v>
      </c>
      <c r="AD85">
        <v>0.42</v>
      </c>
      <c r="AE85">
        <v>0</v>
      </c>
      <c r="AF85">
        <v>20.09</v>
      </c>
      <c r="AG85">
        <v>0.67</v>
      </c>
      <c r="AH85">
        <v>0.43</v>
      </c>
      <c r="AI85">
        <v>0.65</v>
      </c>
      <c r="AJ85">
        <v>0.44</v>
      </c>
      <c r="AK85">
        <v>14.35</v>
      </c>
      <c r="AL85">
        <v>0.34</v>
      </c>
      <c r="AM85">
        <v>0.43</v>
      </c>
      <c r="AN85">
        <v>0</v>
      </c>
      <c r="AO85">
        <v>2.87</v>
      </c>
      <c r="AP85">
        <v>1.58</v>
      </c>
      <c r="AQ85">
        <v>0.27</v>
      </c>
      <c r="AR85">
        <v>4.83</v>
      </c>
      <c r="AS85">
        <v>2.69</v>
      </c>
      <c r="AT85">
        <v>0</v>
      </c>
      <c r="AU85">
        <v>1.83</v>
      </c>
      <c r="AV85">
        <v>6.02</v>
      </c>
      <c r="AW85">
        <v>0</v>
      </c>
      <c r="AX85">
        <v>30</v>
      </c>
      <c r="AY85">
        <v>45</v>
      </c>
      <c r="AZ85">
        <v>15</v>
      </c>
      <c r="BA85">
        <v>30</v>
      </c>
      <c r="BB85">
        <v>35</v>
      </c>
      <c r="BC85">
        <v>115.16</v>
      </c>
      <c r="BD85">
        <v>108.12</v>
      </c>
      <c r="BE85">
        <v>0</v>
      </c>
    </row>
    <row r="86" spans="7:57">
      <c r="G86" t="s">
        <v>128</v>
      </c>
      <c r="H86" s="115">
        <v>29.060000000000002</v>
      </c>
      <c r="I86" s="88">
        <v>0.71</v>
      </c>
      <c r="J86" s="88">
        <v>1.9200000000000002</v>
      </c>
      <c r="K86" s="88">
        <v>0</v>
      </c>
      <c r="L86" s="88">
        <v>14.35</v>
      </c>
      <c r="M86" s="116">
        <v>0</v>
      </c>
      <c r="N86" s="115">
        <v>153.12</v>
      </c>
      <c r="O86" s="88">
        <v>240.53</v>
      </c>
      <c r="P86" s="88">
        <v>0</v>
      </c>
      <c r="Q86" s="88">
        <v>0</v>
      </c>
      <c r="R86" s="88">
        <v>0</v>
      </c>
      <c r="S86" s="116">
        <v>0</v>
      </c>
      <c r="W86">
        <v>0.42</v>
      </c>
      <c r="X86">
        <v>0.77</v>
      </c>
      <c r="Y86">
        <v>0.28999999999999998</v>
      </c>
      <c r="Z86">
        <v>0.33</v>
      </c>
      <c r="AA86">
        <v>0.44</v>
      </c>
      <c r="AB86">
        <v>0.87</v>
      </c>
      <c r="AC86">
        <v>0.38</v>
      </c>
      <c r="AD86">
        <v>0.42</v>
      </c>
      <c r="AE86">
        <v>0</v>
      </c>
      <c r="AF86">
        <v>20.09</v>
      </c>
      <c r="AG86">
        <v>0.67</v>
      </c>
      <c r="AH86">
        <v>0.43</v>
      </c>
      <c r="AI86">
        <v>0.65</v>
      </c>
      <c r="AJ86">
        <v>0.44</v>
      </c>
      <c r="AK86">
        <v>14.35</v>
      </c>
      <c r="AL86">
        <v>0.34</v>
      </c>
      <c r="AM86">
        <v>0.43</v>
      </c>
      <c r="AN86">
        <v>0</v>
      </c>
      <c r="AO86">
        <v>2.87</v>
      </c>
      <c r="AP86">
        <v>1.58</v>
      </c>
      <c r="AQ86">
        <v>0.27</v>
      </c>
      <c r="AR86">
        <v>4.83</v>
      </c>
      <c r="AS86">
        <v>2.69</v>
      </c>
      <c r="AT86">
        <v>0</v>
      </c>
      <c r="AU86">
        <v>1.83</v>
      </c>
      <c r="AV86">
        <v>6.02</v>
      </c>
      <c r="AW86">
        <v>0</v>
      </c>
      <c r="AX86">
        <v>30</v>
      </c>
      <c r="AY86">
        <v>45</v>
      </c>
      <c r="AZ86">
        <v>15</v>
      </c>
      <c r="BA86">
        <v>30</v>
      </c>
      <c r="BB86">
        <v>35</v>
      </c>
      <c r="BC86">
        <v>115.16</v>
      </c>
      <c r="BD86">
        <v>108.12</v>
      </c>
      <c r="BE86">
        <v>0</v>
      </c>
    </row>
    <row r="87" spans="7:57">
      <c r="G87" t="s">
        <v>129</v>
      </c>
      <c r="H87" s="115">
        <v>28.38</v>
      </c>
      <c r="I87" s="88">
        <v>0.71</v>
      </c>
      <c r="J87" s="88">
        <v>1.9200000000000002</v>
      </c>
      <c r="K87" s="88">
        <v>0</v>
      </c>
      <c r="L87" s="88">
        <v>14.35</v>
      </c>
      <c r="M87" s="116">
        <v>0</v>
      </c>
      <c r="N87" s="115">
        <v>153.12</v>
      </c>
      <c r="O87" s="88">
        <v>240.1</v>
      </c>
      <c r="P87" s="88">
        <v>0</v>
      </c>
      <c r="Q87" s="88">
        <v>0</v>
      </c>
      <c r="R87" s="88">
        <v>0</v>
      </c>
      <c r="S87" s="116">
        <v>0</v>
      </c>
      <c r="W87">
        <v>0.42</v>
      </c>
      <c r="X87">
        <v>0.77</v>
      </c>
      <c r="Y87">
        <v>0.28999999999999998</v>
      </c>
      <c r="Z87">
        <v>0.33</v>
      </c>
      <c r="AA87">
        <v>0.44</v>
      </c>
      <c r="AB87">
        <v>0.87</v>
      </c>
      <c r="AC87">
        <v>0.38</v>
      </c>
      <c r="AD87">
        <v>0.42</v>
      </c>
      <c r="AE87">
        <v>0</v>
      </c>
      <c r="AF87">
        <v>20.09</v>
      </c>
      <c r="AG87">
        <v>0</v>
      </c>
      <c r="AH87">
        <v>0.43</v>
      </c>
      <c r="AI87">
        <v>0.65</v>
      </c>
      <c r="AJ87">
        <v>0.43</v>
      </c>
      <c r="AK87">
        <v>14.35</v>
      </c>
      <c r="AL87">
        <v>0.34</v>
      </c>
      <c r="AM87">
        <v>0.43</v>
      </c>
      <c r="AN87">
        <v>0</v>
      </c>
      <c r="AO87">
        <v>2.87</v>
      </c>
      <c r="AP87">
        <v>1.58</v>
      </c>
      <c r="AQ87">
        <v>0.27</v>
      </c>
      <c r="AR87">
        <v>4.83</v>
      </c>
      <c r="AS87">
        <v>2.69</v>
      </c>
      <c r="AT87">
        <v>0</v>
      </c>
      <c r="AU87">
        <v>1.83</v>
      </c>
      <c r="AV87">
        <v>5.59</v>
      </c>
      <c r="AW87">
        <v>0</v>
      </c>
      <c r="AX87">
        <v>30</v>
      </c>
      <c r="AY87">
        <v>45</v>
      </c>
      <c r="AZ87">
        <v>15</v>
      </c>
      <c r="BA87">
        <v>30</v>
      </c>
      <c r="BB87">
        <v>35</v>
      </c>
      <c r="BC87">
        <v>115.16</v>
      </c>
      <c r="BD87">
        <v>108.12</v>
      </c>
      <c r="BE87">
        <v>0</v>
      </c>
    </row>
    <row r="88" spans="7:57">
      <c r="G88" t="s">
        <v>130</v>
      </c>
      <c r="H88" s="115">
        <v>28.38</v>
      </c>
      <c r="I88" s="88">
        <v>0.71</v>
      </c>
      <c r="J88" s="88">
        <v>1.9200000000000002</v>
      </c>
      <c r="K88" s="88">
        <v>0</v>
      </c>
      <c r="L88" s="88">
        <v>14.35</v>
      </c>
      <c r="M88" s="116">
        <v>0</v>
      </c>
      <c r="N88" s="115">
        <v>153.12</v>
      </c>
      <c r="O88" s="88">
        <v>240.1</v>
      </c>
      <c r="P88" s="88">
        <v>0</v>
      </c>
      <c r="Q88" s="88">
        <v>0</v>
      </c>
      <c r="R88" s="88">
        <v>0</v>
      </c>
      <c r="S88" s="116">
        <v>0</v>
      </c>
      <c r="W88">
        <v>0.42</v>
      </c>
      <c r="X88">
        <v>0.77</v>
      </c>
      <c r="Y88">
        <v>0.28999999999999998</v>
      </c>
      <c r="Z88">
        <v>0.33</v>
      </c>
      <c r="AA88">
        <v>0.44</v>
      </c>
      <c r="AB88">
        <v>0.87</v>
      </c>
      <c r="AC88">
        <v>0.38</v>
      </c>
      <c r="AD88">
        <v>0.42</v>
      </c>
      <c r="AE88">
        <v>0</v>
      </c>
      <c r="AF88">
        <v>20.09</v>
      </c>
      <c r="AG88">
        <v>0</v>
      </c>
      <c r="AH88">
        <v>0.43</v>
      </c>
      <c r="AI88">
        <v>0.65</v>
      </c>
      <c r="AJ88">
        <v>0.43</v>
      </c>
      <c r="AK88">
        <v>14.35</v>
      </c>
      <c r="AL88">
        <v>0.34</v>
      </c>
      <c r="AM88">
        <v>0.43</v>
      </c>
      <c r="AN88">
        <v>0</v>
      </c>
      <c r="AO88">
        <v>2.87</v>
      </c>
      <c r="AP88">
        <v>1.58</v>
      </c>
      <c r="AQ88">
        <v>0.27</v>
      </c>
      <c r="AR88">
        <v>4.83</v>
      </c>
      <c r="AS88">
        <v>2.69</v>
      </c>
      <c r="AT88">
        <v>0</v>
      </c>
      <c r="AU88">
        <v>1.83</v>
      </c>
      <c r="AV88">
        <v>5.59</v>
      </c>
      <c r="AW88">
        <v>0</v>
      </c>
      <c r="AX88">
        <v>30</v>
      </c>
      <c r="AY88">
        <v>45</v>
      </c>
      <c r="AZ88">
        <v>15</v>
      </c>
      <c r="BA88">
        <v>30</v>
      </c>
      <c r="BB88">
        <v>35</v>
      </c>
      <c r="BC88">
        <v>115.16</v>
      </c>
      <c r="BD88">
        <v>108.12</v>
      </c>
      <c r="BE88">
        <v>0</v>
      </c>
    </row>
    <row r="89" spans="7:57">
      <c r="G89" t="s">
        <v>131</v>
      </c>
      <c r="H89" s="115">
        <v>28.38</v>
      </c>
      <c r="I89" s="88">
        <v>0.71</v>
      </c>
      <c r="J89" s="88">
        <v>1.9200000000000002</v>
      </c>
      <c r="K89" s="88">
        <v>0</v>
      </c>
      <c r="L89" s="88">
        <v>14.35</v>
      </c>
      <c r="M89" s="116">
        <v>0</v>
      </c>
      <c r="N89" s="115">
        <v>153.12</v>
      </c>
      <c r="O89" s="88">
        <v>240.1</v>
      </c>
      <c r="P89" s="88">
        <v>0</v>
      </c>
      <c r="Q89" s="88">
        <v>0</v>
      </c>
      <c r="R89" s="88">
        <v>0</v>
      </c>
      <c r="S89" s="116">
        <v>0</v>
      </c>
      <c r="W89">
        <v>0.42</v>
      </c>
      <c r="X89">
        <v>0.77</v>
      </c>
      <c r="Y89">
        <v>0.28999999999999998</v>
      </c>
      <c r="Z89">
        <v>0.33</v>
      </c>
      <c r="AA89">
        <v>0.44</v>
      </c>
      <c r="AB89">
        <v>0.87</v>
      </c>
      <c r="AC89">
        <v>0.38</v>
      </c>
      <c r="AD89">
        <v>0.42</v>
      </c>
      <c r="AE89">
        <v>0</v>
      </c>
      <c r="AF89">
        <v>20.09</v>
      </c>
      <c r="AG89">
        <v>0</v>
      </c>
      <c r="AH89">
        <v>0.43</v>
      </c>
      <c r="AI89">
        <v>0.65</v>
      </c>
      <c r="AJ89">
        <v>0.43</v>
      </c>
      <c r="AK89">
        <v>14.35</v>
      </c>
      <c r="AL89">
        <v>0.34</v>
      </c>
      <c r="AM89">
        <v>0.43</v>
      </c>
      <c r="AN89">
        <v>0</v>
      </c>
      <c r="AO89">
        <v>2.87</v>
      </c>
      <c r="AP89">
        <v>1.58</v>
      </c>
      <c r="AQ89">
        <v>0.27</v>
      </c>
      <c r="AR89">
        <v>4.83</v>
      </c>
      <c r="AS89">
        <v>2.69</v>
      </c>
      <c r="AT89">
        <v>0</v>
      </c>
      <c r="AU89">
        <v>1.83</v>
      </c>
      <c r="AV89">
        <v>5.59</v>
      </c>
      <c r="AW89">
        <v>0</v>
      </c>
      <c r="AX89">
        <v>30</v>
      </c>
      <c r="AY89">
        <v>45</v>
      </c>
      <c r="AZ89">
        <v>15</v>
      </c>
      <c r="BA89">
        <v>30</v>
      </c>
      <c r="BB89">
        <v>35</v>
      </c>
      <c r="BC89">
        <v>115.16</v>
      </c>
      <c r="BD89">
        <v>108.12</v>
      </c>
      <c r="BE89">
        <v>0</v>
      </c>
    </row>
    <row r="90" spans="7:57">
      <c r="G90" t="s">
        <v>132</v>
      </c>
      <c r="H90" s="115">
        <v>28.38</v>
      </c>
      <c r="I90" s="88">
        <v>0.71</v>
      </c>
      <c r="J90" s="88">
        <v>1.9200000000000002</v>
      </c>
      <c r="K90" s="88">
        <v>0</v>
      </c>
      <c r="L90" s="88">
        <v>14.35</v>
      </c>
      <c r="M90" s="116">
        <v>0</v>
      </c>
      <c r="N90" s="115">
        <v>153.12</v>
      </c>
      <c r="O90" s="88">
        <v>240.1</v>
      </c>
      <c r="P90" s="88">
        <v>0</v>
      </c>
      <c r="Q90" s="88">
        <v>0</v>
      </c>
      <c r="R90" s="88">
        <v>0</v>
      </c>
      <c r="S90" s="116">
        <v>0</v>
      </c>
      <c r="W90">
        <v>0.42</v>
      </c>
      <c r="X90">
        <v>0.77</v>
      </c>
      <c r="Y90">
        <v>0.28999999999999998</v>
      </c>
      <c r="Z90">
        <v>0.33</v>
      </c>
      <c r="AA90">
        <v>0.44</v>
      </c>
      <c r="AB90">
        <v>0.87</v>
      </c>
      <c r="AC90">
        <v>0.38</v>
      </c>
      <c r="AD90">
        <v>0.42</v>
      </c>
      <c r="AE90">
        <v>0</v>
      </c>
      <c r="AF90">
        <v>20.09</v>
      </c>
      <c r="AG90">
        <v>0</v>
      </c>
      <c r="AH90">
        <v>0.43</v>
      </c>
      <c r="AI90">
        <v>0.65</v>
      </c>
      <c r="AJ90">
        <v>0.43</v>
      </c>
      <c r="AK90">
        <v>14.35</v>
      </c>
      <c r="AL90">
        <v>0.34</v>
      </c>
      <c r="AM90">
        <v>0.43</v>
      </c>
      <c r="AN90">
        <v>0</v>
      </c>
      <c r="AO90">
        <v>2.87</v>
      </c>
      <c r="AP90">
        <v>1.58</v>
      </c>
      <c r="AQ90">
        <v>0.27</v>
      </c>
      <c r="AR90">
        <v>4.83</v>
      </c>
      <c r="AS90">
        <v>2.69</v>
      </c>
      <c r="AT90">
        <v>0</v>
      </c>
      <c r="AU90">
        <v>1.83</v>
      </c>
      <c r="AV90">
        <v>5.59</v>
      </c>
      <c r="AW90">
        <v>0</v>
      </c>
      <c r="AX90">
        <v>30</v>
      </c>
      <c r="AY90">
        <v>45</v>
      </c>
      <c r="AZ90">
        <v>15</v>
      </c>
      <c r="BA90">
        <v>30</v>
      </c>
      <c r="BB90">
        <v>35</v>
      </c>
      <c r="BC90">
        <v>115.16</v>
      </c>
      <c r="BD90">
        <v>108.12</v>
      </c>
      <c r="BE90">
        <v>0</v>
      </c>
    </row>
    <row r="91" spans="7:57">
      <c r="G91" t="s">
        <v>133</v>
      </c>
      <c r="H91" s="115">
        <v>28.38</v>
      </c>
      <c r="I91" s="88">
        <v>0.71</v>
      </c>
      <c r="J91" s="88">
        <v>1.9200000000000002</v>
      </c>
      <c r="K91" s="88">
        <v>0</v>
      </c>
      <c r="L91" s="88">
        <v>14.35</v>
      </c>
      <c r="M91" s="116">
        <v>0</v>
      </c>
      <c r="N91" s="115">
        <v>153.12</v>
      </c>
      <c r="O91" s="88">
        <v>240.1</v>
      </c>
      <c r="P91" s="88">
        <v>0</v>
      </c>
      <c r="Q91" s="88">
        <v>0</v>
      </c>
      <c r="R91" s="88">
        <v>0</v>
      </c>
      <c r="S91" s="116">
        <v>0</v>
      </c>
      <c r="W91">
        <v>0.42</v>
      </c>
      <c r="X91">
        <v>0.77</v>
      </c>
      <c r="Y91">
        <v>0.28999999999999998</v>
      </c>
      <c r="Z91">
        <v>0.33</v>
      </c>
      <c r="AA91">
        <v>0.44</v>
      </c>
      <c r="AB91">
        <v>0.87</v>
      </c>
      <c r="AC91">
        <v>0.38</v>
      </c>
      <c r="AD91">
        <v>0.42</v>
      </c>
      <c r="AE91">
        <v>0</v>
      </c>
      <c r="AF91">
        <v>20.09</v>
      </c>
      <c r="AG91">
        <v>0</v>
      </c>
      <c r="AH91">
        <v>0.43</v>
      </c>
      <c r="AI91">
        <v>0.65</v>
      </c>
      <c r="AJ91">
        <v>0.43</v>
      </c>
      <c r="AK91">
        <v>14.35</v>
      </c>
      <c r="AL91">
        <v>0.34</v>
      </c>
      <c r="AM91">
        <v>0.43</v>
      </c>
      <c r="AN91">
        <v>0</v>
      </c>
      <c r="AO91">
        <v>2.87</v>
      </c>
      <c r="AP91">
        <v>1.58</v>
      </c>
      <c r="AQ91">
        <v>0.27</v>
      </c>
      <c r="AR91">
        <v>4.83</v>
      </c>
      <c r="AS91">
        <v>2.69</v>
      </c>
      <c r="AT91">
        <v>0</v>
      </c>
      <c r="AU91">
        <v>1.83</v>
      </c>
      <c r="AV91">
        <v>5.59</v>
      </c>
      <c r="AW91">
        <v>0</v>
      </c>
      <c r="AX91">
        <v>30</v>
      </c>
      <c r="AY91">
        <v>45</v>
      </c>
      <c r="AZ91">
        <v>15</v>
      </c>
      <c r="BA91">
        <v>30</v>
      </c>
      <c r="BB91">
        <v>35</v>
      </c>
      <c r="BC91">
        <v>115.16</v>
      </c>
      <c r="BD91">
        <v>108.12</v>
      </c>
      <c r="BE91">
        <v>0</v>
      </c>
    </row>
    <row r="92" spans="7:57">
      <c r="G92" t="s">
        <v>134</v>
      </c>
      <c r="H92" s="115">
        <v>28.38</v>
      </c>
      <c r="I92" s="88">
        <v>0.71</v>
      </c>
      <c r="J92" s="88">
        <v>1.9200000000000002</v>
      </c>
      <c r="K92" s="88">
        <v>0</v>
      </c>
      <c r="L92" s="88">
        <v>14.35</v>
      </c>
      <c r="M92" s="116">
        <v>0</v>
      </c>
      <c r="N92" s="115">
        <v>153.12</v>
      </c>
      <c r="O92" s="88">
        <v>240.1</v>
      </c>
      <c r="P92" s="88">
        <v>0</v>
      </c>
      <c r="Q92" s="88">
        <v>0</v>
      </c>
      <c r="R92" s="88">
        <v>0</v>
      </c>
      <c r="S92" s="116">
        <v>0</v>
      </c>
      <c r="W92">
        <v>0.42</v>
      </c>
      <c r="X92">
        <v>0.77</v>
      </c>
      <c r="Y92">
        <v>0.28999999999999998</v>
      </c>
      <c r="Z92">
        <v>0.33</v>
      </c>
      <c r="AA92">
        <v>0.44</v>
      </c>
      <c r="AB92">
        <v>0.87</v>
      </c>
      <c r="AC92">
        <v>0.38</v>
      </c>
      <c r="AD92">
        <v>0.42</v>
      </c>
      <c r="AE92">
        <v>0</v>
      </c>
      <c r="AF92">
        <v>20.09</v>
      </c>
      <c r="AG92">
        <v>0</v>
      </c>
      <c r="AH92">
        <v>0.43</v>
      </c>
      <c r="AI92">
        <v>0.65</v>
      </c>
      <c r="AJ92">
        <v>0.43</v>
      </c>
      <c r="AK92">
        <v>14.35</v>
      </c>
      <c r="AL92">
        <v>0.34</v>
      </c>
      <c r="AM92">
        <v>0.43</v>
      </c>
      <c r="AN92">
        <v>0</v>
      </c>
      <c r="AO92">
        <v>2.87</v>
      </c>
      <c r="AP92">
        <v>1.58</v>
      </c>
      <c r="AQ92">
        <v>0.27</v>
      </c>
      <c r="AR92">
        <v>4.83</v>
      </c>
      <c r="AS92">
        <v>2.69</v>
      </c>
      <c r="AT92">
        <v>0</v>
      </c>
      <c r="AU92">
        <v>1.83</v>
      </c>
      <c r="AV92">
        <v>5.59</v>
      </c>
      <c r="AW92">
        <v>0</v>
      </c>
      <c r="AX92">
        <v>30</v>
      </c>
      <c r="AY92">
        <v>45</v>
      </c>
      <c r="AZ92">
        <v>15</v>
      </c>
      <c r="BA92">
        <v>30</v>
      </c>
      <c r="BB92">
        <v>35</v>
      </c>
      <c r="BC92">
        <v>115.16</v>
      </c>
      <c r="BD92">
        <v>108.12</v>
      </c>
      <c r="BE92">
        <v>0</v>
      </c>
    </row>
    <row r="93" spans="7:57">
      <c r="G93" t="s">
        <v>135</v>
      </c>
      <c r="H93" s="115">
        <v>28.38</v>
      </c>
      <c r="I93" s="88">
        <v>0.71</v>
      </c>
      <c r="J93" s="88">
        <v>1.9200000000000002</v>
      </c>
      <c r="K93" s="88">
        <v>0</v>
      </c>
      <c r="L93" s="88">
        <v>14.35</v>
      </c>
      <c r="M93" s="116">
        <v>0</v>
      </c>
      <c r="N93" s="115">
        <v>153.12</v>
      </c>
      <c r="O93" s="88">
        <v>240.1</v>
      </c>
      <c r="P93" s="88">
        <v>0</v>
      </c>
      <c r="Q93" s="88">
        <v>0</v>
      </c>
      <c r="R93" s="88">
        <v>0</v>
      </c>
      <c r="S93" s="116">
        <v>0</v>
      </c>
      <c r="W93">
        <v>0.42</v>
      </c>
      <c r="X93">
        <v>0.77</v>
      </c>
      <c r="Y93">
        <v>0.28999999999999998</v>
      </c>
      <c r="Z93">
        <v>0.33</v>
      </c>
      <c r="AA93">
        <v>0.44</v>
      </c>
      <c r="AB93">
        <v>0.87</v>
      </c>
      <c r="AC93">
        <v>0.38</v>
      </c>
      <c r="AD93">
        <v>0.42</v>
      </c>
      <c r="AE93">
        <v>0</v>
      </c>
      <c r="AF93">
        <v>20.09</v>
      </c>
      <c r="AG93">
        <v>0</v>
      </c>
      <c r="AH93">
        <v>0.43</v>
      </c>
      <c r="AI93">
        <v>0.65</v>
      </c>
      <c r="AJ93">
        <v>0.43</v>
      </c>
      <c r="AK93">
        <v>14.35</v>
      </c>
      <c r="AL93">
        <v>0.34</v>
      </c>
      <c r="AM93">
        <v>0.43</v>
      </c>
      <c r="AN93">
        <v>0</v>
      </c>
      <c r="AO93">
        <v>2.87</v>
      </c>
      <c r="AP93">
        <v>1.58</v>
      </c>
      <c r="AQ93">
        <v>0.27</v>
      </c>
      <c r="AR93">
        <v>4.83</v>
      </c>
      <c r="AS93">
        <v>2.69</v>
      </c>
      <c r="AT93">
        <v>0</v>
      </c>
      <c r="AU93">
        <v>1.83</v>
      </c>
      <c r="AV93">
        <v>5.59</v>
      </c>
      <c r="AW93">
        <v>0</v>
      </c>
      <c r="AX93">
        <v>30</v>
      </c>
      <c r="AY93">
        <v>45</v>
      </c>
      <c r="AZ93">
        <v>15</v>
      </c>
      <c r="BA93">
        <v>30</v>
      </c>
      <c r="BB93">
        <v>35</v>
      </c>
      <c r="BC93">
        <v>115.16</v>
      </c>
      <c r="BD93">
        <v>108.12</v>
      </c>
      <c r="BE93">
        <v>0</v>
      </c>
    </row>
    <row r="94" spans="7:57">
      <c r="G94" t="s">
        <v>136</v>
      </c>
      <c r="H94" s="115">
        <v>28.38</v>
      </c>
      <c r="I94" s="88">
        <v>0.71</v>
      </c>
      <c r="J94" s="88">
        <v>1.9200000000000002</v>
      </c>
      <c r="K94" s="88">
        <v>0</v>
      </c>
      <c r="L94" s="88">
        <v>14.35</v>
      </c>
      <c r="M94" s="116">
        <v>0</v>
      </c>
      <c r="N94" s="115">
        <v>153.12</v>
      </c>
      <c r="O94" s="88">
        <v>240.1</v>
      </c>
      <c r="P94" s="88">
        <v>0</v>
      </c>
      <c r="Q94" s="88">
        <v>0</v>
      </c>
      <c r="R94" s="88">
        <v>0</v>
      </c>
      <c r="S94" s="116">
        <v>0</v>
      </c>
      <c r="W94">
        <v>0.42</v>
      </c>
      <c r="X94">
        <v>0.77</v>
      </c>
      <c r="Y94">
        <v>0.28999999999999998</v>
      </c>
      <c r="Z94">
        <v>0.33</v>
      </c>
      <c r="AA94">
        <v>0.44</v>
      </c>
      <c r="AB94">
        <v>0.87</v>
      </c>
      <c r="AC94">
        <v>0.38</v>
      </c>
      <c r="AD94">
        <v>0.42</v>
      </c>
      <c r="AE94">
        <v>0</v>
      </c>
      <c r="AF94">
        <v>20.09</v>
      </c>
      <c r="AG94">
        <v>0</v>
      </c>
      <c r="AH94">
        <v>0.43</v>
      </c>
      <c r="AI94">
        <v>0.65</v>
      </c>
      <c r="AJ94">
        <v>0.43</v>
      </c>
      <c r="AK94">
        <v>14.35</v>
      </c>
      <c r="AL94">
        <v>0.34</v>
      </c>
      <c r="AM94">
        <v>0.43</v>
      </c>
      <c r="AN94">
        <v>0</v>
      </c>
      <c r="AO94">
        <v>2.87</v>
      </c>
      <c r="AP94">
        <v>1.58</v>
      </c>
      <c r="AQ94">
        <v>0.27</v>
      </c>
      <c r="AR94">
        <v>4.83</v>
      </c>
      <c r="AS94">
        <v>2.69</v>
      </c>
      <c r="AT94">
        <v>0</v>
      </c>
      <c r="AU94">
        <v>1.83</v>
      </c>
      <c r="AV94">
        <v>5.59</v>
      </c>
      <c r="AW94">
        <v>0</v>
      </c>
      <c r="AX94">
        <v>30</v>
      </c>
      <c r="AY94">
        <v>45</v>
      </c>
      <c r="AZ94">
        <v>15</v>
      </c>
      <c r="BA94">
        <v>30</v>
      </c>
      <c r="BB94">
        <v>35</v>
      </c>
      <c r="BC94">
        <v>115.16</v>
      </c>
      <c r="BD94">
        <v>108.12</v>
      </c>
      <c r="BE94">
        <v>0</v>
      </c>
    </row>
    <row r="95" spans="7:57">
      <c r="G95" t="s">
        <v>137</v>
      </c>
      <c r="H95" s="115">
        <v>28.38</v>
      </c>
      <c r="I95" s="88">
        <v>0.71</v>
      </c>
      <c r="J95" s="88">
        <v>1.9200000000000002</v>
      </c>
      <c r="K95" s="88">
        <v>0</v>
      </c>
      <c r="L95" s="88">
        <v>14.35</v>
      </c>
      <c r="M95" s="116">
        <v>0</v>
      </c>
      <c r="N95" s="115">
        <v>153.12</v>
      </c>
      <c r="O95" s="88">
        <v>239.07</v>
      </c>
      <c r="P95" s="88">
        <v>0</v>
      </c>
      <c r="Q95" s="88">
        <v>0</v>
      </c>
      <c r="R95" s="88">
        <v>0</v>
      </c>
      <c r="S95" s="116">
        <v>0</v>
      </c>
      <c r="W95">
        <v>0.42</v>
      </c>
      <c r="X95">
        <v>0.77</v>
      </c>
      <c r="Y95">
        <v>0.28999999999999998</v>
      </c>
      <c r="Z95">
        <v>0.33</v>
      </c>
      <c r="AA95">
        <v>0.44</v>
      </c>
      <c r="AB95">
        <v>0.87</v>
      </c>
      <c r="AC95">
        <v>0.38</v>
      </c>
      <c r="AD95">
        <v>0.42</v>
      </c>
      <c r="AE95">
        <v>0</v>
      </c>
      <c r="AF95">
        <v>20.09</v>
      </c>
      <c r="AG95">
        <v>0</v>
      </c>
      <c r="AH95">
        <v>0.43</v>
      </c>
      <c r="AI95">
        <v>0.65</v>
      </c>
      <c r="AJ95">
        <v>0.43</v>
      </c>
      <c r="AK95">
        <v>14.35</v>
      </c>
      <c r="AL95">
        <v>0.34</v>
      </c>
      <c r="AM95">
        <v>0.43</v>
      </c>
      <c r="AN95">
        <v>0</v>
      </c>
      <c r="AO95">
        <v>2.87</v>
      </c>
      <c r="AP95">
        <v>1.58</v>
      </c>
      <c r="AQ95">
        <v>0.27</v>
      </c>
      <c r="AR95">
        <v>4.83</v>
      </c>
      <c r="AS95">
        <v>2.09</v>
      </c>
      <c r="AT95">
        <v>0</v>
      </c>
      <c r="AU95">
        <v>1.83</v>
      </c>
      <c r="AV95">
        <v>5.16</v>
      </c>
      <c r="AW95">
        <v>0</v>
      </c>
      <c r="AX95">
        <v>30</v>
      </c>
      <c r="AY95">
        <v>45</v>
      </c>
      <c r="AZ95">
        <v>15</v>
      </c>
      <c r="BA95">
        <v>30</v>
      </c>
      <c r="BB95">
        <v>35</v>
      </c>
      <c r="BC95">
        <v>115.16</v>
      </c>
      <c r="BD95">
        <v>108.12</v>
      </c>
      <c r="BE95">
        <v>0</v>
      </c>
    </row>
    <row r="96" spans="7:57">
      <c r="G96" t="s">
        <v>138</v>
      </c>
      <c r="H96" s="115">
        <v>28.38</v>
      </c>
      <c r="I96" s="88">
        <v>0.71</v>
      </c>
      <c r="J96" s="88">
        <v>1.9200000000000002</v>
      </c>
      <c r="K96" s="88">
        <v>0</v>
      </c>
      <c r="L96" s="88">
        <v>14.35</v>
      </c>
      <c r="M96" s="116">
        <v>0</v>
      </c>
      <c r="N96" s="115">
        <v>153.12</v>
      </c>
      <c r="O96" s="88">
        <v>239.07</v>
      </c>
      <c r="P96" s="88">
        <v>0</v>
      </c>
      <c r="Q96" s="88">
        <v>0</v>
      </c>
      <c r="R96" s="88">
        <v>0</v>
      </c>
      <c r="S96" s="116">
        <v>0</v>
      </c>
      <c r="W96">
        <v>0.42</v>
      </c>
      <c r="X96">
        <v>0.77</v>
      </c>
      <c r="Y96">
        <v>0.28999999999999998</v>
      </c>
      <c r="Z96">
        <v>0.33</v>
      </c>
      <c r="AA96">
        <v>0.44</v>
      </c>
      <c r="AB96">
        <v>0.87</v>
      </c>
      <c r="AC96">
        <v>0.38</v>
      </c>
      <c r="AD96">
        <v>0.42</v>
      </c>
      <c r="AE96">
        <v>0</v>
      </c>
      <c r="AF96">
        <v>20.09</v>
      </c>
      <c r="AG96">
        <v>0</v>
      </c>
      <c r="AH96">
        <v>0.43</v>
      </c>
      <c r="AI96">
        <v>0.65</v>
      </c>
      <c r="AJ96">
        <v>0.43</v>
      </c>
      <c r="AK96">
        <v>14.35</v>
      </c>
      <c r="AL96">
        <v>0.34</v>
      </c>
      <c r="AM96">
        <v>0.43</v>
      </c>
      <c r="AN96">
        <v>0</v>
      </c>
      <c r="AO96">
        <v>2.87</v>
      </c>
      <c r="AP96">
        <v>1.58</v>
      </c>
      <c r="AQ96">
        <v>0.27</v>
      </c>
      <c r="AR96">
        <v>4.83</v>
      </c>
      <c r="AS96">
        <v>2.09</v>
      </c>
      <c r="AT96">
        <v>0</v>
      </c>
      <c r="AU96">
        <v>1.83</v>
      </c>
      <c r="AV96">
        <v>5.16</v>
      </c>
      <c r="AW96">
        <v>0</v>
      </c>
      <c r="AX96">
        <v>30</v>
      </c>
      <c r="AY96">
        <v>45</v>
      </c>
      <c r="AZ96">
        <v>15</v>
      </c>
      <c r="BA96">
        <v>30</v>
      </c>
      <c r="BB96">
        <v>35</v>
      </c>
      <c r="BC96">
        <v>115.16</v>
      </c>
      <c r="BD96">
        <v>108.12</v>
      </c>
      <c r="BE96">
        <v>0</v>
      </c>
    </row>
    <row r="97" spans="1:133">
      <c r="G97" t="s">
        <v>139</v>
      </c>
      <c r="H97" s="115">
        <v>28.38</v>
      </c>
      <c r="I97" s="88">
        <v>0.71</v>
      </c>
      <c r="J97" s="88">
        <v>1.9200000000000002</v>
      </c>
      <c r="K97" s="88">
        <v>0</v>
      </c>
      <c r="L97" s="88">
        <v>14.35</v>
      </c>
      <c r="M97" s="116">
        <v>0</v>
      </c>
      <c r="N97" s="115">
        <v>153.12</v>
      </c>
      <c r="O97" s="88">
        <v>239.07</v>
      </c>
      <c r="P97" s="88">
        <v>0</v>
      </c>
      <c r="Q97" s="88">
        <v>0</v>
      </c>
      <c r="R97" s="88">
        <v>0</v>
      </c>
      <c r="S97" s="116">
        <v>0</v>
      </c>
      <c r="W97">
        <v>0.42</v>
      </c>
      <c r="X97">
        <v>0.77</v>
      </c>
      <c r="Y97">
        <v>0.28999999999999998</v>
      </c>
      <c r="Z97">
        <v>0.33</v>
      </c>
      <c r="AA97">
        <v>0.44</v>
      </c>
      <c r="AB97">
        <v>0.87</v>
      </c>
      <c r="AC97">
        <v>0.38</v>
      </c>
      <c r="AD97">
        <v>0.42</v>
      </c>
      <c r="AE97">
        <v>0</v>
      </c>
      <c r="AF97">
        <v>20.09</v>
      </c>
      <c r="AG97">
        <v>0</v>
      </c>
      <c r="AH97">
        <v>0.43</v>
      </c>
      <c r="AI97">
        <v>0.65</v>
      </c>
      <c r="AJ97">
        <v>0.43</v>
      </c>
      <c r="AK97">
        <v>14.35</v>
      </c>
      <c r="AL97">
        <v>0.34</v>
      </c>
      <c r="AM97">
        <v>0.43</v>
      </c>
      <c r="AN97">
        <v>0</v>
      </c>
      <c r="AO97">
        <v>2.87</v>
      </c>
      <c r="AP97">
        <v>1.58</v>
      </c>
      <c r="AQ97">
        <v>0.27</v>
      </c>
      <c r="AR97">
        <v>4.83</v>
      </c>
      <c r="AS97">
        <v>2.09</v>
      </c>
      <c r="AT97">
        <v>0</v>
      </c>
      <c r="AU97">
        <v>1.83</v>
      </c>
      <c r="AV97">
        <v>5.16</v>
      </c>
      <c r="AW97">
        <v>0</v>
      </c>
      <c r="AX97">
        <v>30</v>
      </c>
      <c r="AY97">
        <v>45</v>
      </c>
      <c r="AZ97">
        <v>15</v>
      </c>
      <c r="BA97">
        <v>30</v>
      </c>
      <c r="BB97">
        <v>35</v>
      </c>
      <c r="BC97">
        <v>115.16</v>
      </c>
      <c r="BD97">
        <v>108.12</v>
      </c>
      <c r="BE97">
        <v>0</v>
      </c>
    </row>
    <row r="98" spans="1:133">
      <c r="G98" t="s">
        <v>140</v>
      </c>
      <c r="H98" s="115">
        <v>28.38</v>
      </c>
      <c r="I98" s="88">
        <v>0.71</v>
      </c>
      <c r="J98" s="88">
        <v>1.9200000000000002</v>
      </c>
      <c r="K98" s="88">
        <v>0</v>
      </c>
      <c r="L98" s="88">
        <v>14.35</v>
      </c>
      <c r="M98" s="116">
        <v>0</v>
      </c>
      <c r="N98" s="115">
        <v>153.12</v>
      </c>
      <c r="O98" s="88">
        <v>239.07</v>
      </c>
      <c r="P98" s="88">
        <v>0</v>
      </c>
      <c r="Q98" s="88">
        <v>0</v>
      </c>
      <c r="R98" s="88">
        <v>0</v>
      </c>
      <c r="S98" s="116">
        <v>0</v>
      </c>
      <c r="W98">
        <v>0.42</v>
      </c>
      <c r="X98">
        <v>0.77</v>
      </c>
      <c r="Y98">
        <v>0.28999999999999998</v>
      </c>
      <c r="Z98">
        <v>0.33</v>
      </c>
      <c r="AA98">
        <v>0.44</v>
      </c>
      <c r="AB98">
        <v>0.87</v>
      </c>
      <c r="AC98">
        <v>0.38</v>
      </c>
      <c r="AD98">
        <v>0.42</v>
      </c>
      <c r="AE98">
        <v>0</v>
      </c>
      <c r="AF98">
        <v>20.09</v>
      </c>
      <c r="AG98">
        <v>0</v>
      </c>
      <c r="AH98">
        <v>0.43</v>
      </c>
      <c r="AI98">
        <v>0.65</v>
      </c>
      <c r="AJ98">
        <v>0.43</v>
      </c>
      <c r="AK98">
        <v>14.35</v>
      </c>
      <c r="AL98">
        <v>0.34</v>
      </c>
      <c r="AM98">
        <v>0.43</v>
      </c>
      <c r="AN98">
        <v>0</v>
      </c>
      <c r="AO98">
        <v>2.87</v>
      </c>
      <c r="AP98">
        <v>1.58</v>
      </c>
      <c r="AQ98">
        <v>0.27</v>
      </c>
      <c r="AR98">
        <v>4.83</v>
      </c>
      <c r="AS98">
        <v>2.09</v>
      </c>
      <c r="AT98">
        <v>0</v>
      </c>
      <c r="AU98">
        <v>1.83</v>
      </c>
      <c r="AV98">
        <v>5.16</v>
      </c>
      <c r="AW98">
        <v>0</v>
      </c>
      <c r="AX98">
        <v>30</v>
      </c>
      <c r="AY98">
        <v>45</v>
      </c>
      <c r="AZ98">
        <v>15</v>
      </c>
      <c r="BA98">
        <v>30</v>
      </c>
      <c r="BB98">
        <v>35</v>
      </c>
      <c r="BC98">
        <v>115.16</v>
      </c>
      <c r="BD98">
        <v>108.12</v>
      </c>
      <c r="BE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1.6212550000000008</v>
      </c>
      <c r="I99" s="111">
        <f t="shared" ref="I99:BU99" si="1">SUM(I3:I98)/4000</f>
        <v>1.6890000000000002E-2</v>
      </c>
      <c r="J99" s="111">
        <f t="shared" si="1"/>
        <v>3.8109999999999984E-2</v>
      </c>
      <c r="K99" s="111">
        <f t="shared" si="1"/>
        <v>0.72318000000000027</v>
      </c>
      <c r="L99" s="111">
        <f t="shared" si="1"/>
        <v>0.28698000000000007</v>
      </c>
      <c r="M99" s="111">
        <f t="shared" si="1"/>
        <v>0</v>
      </c>
      <c r="N99" s="110">
        <f t="shared" si="1"/>
        <v>7.1999399999999945</v>
      </c>
      <c r="O99" s="111">
        <f t="shared" si="1"/>
        <v>5.2506999999999957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1.0160000000000023E-2</v>
      </c>
      <c r="X99">
        <f t="shared" si="1"/>
        <v>1.8480000000000017E-2</v>
      </c>
      <c r="Y99">
        <f t="shared" si="1"/>
        <v>6.9599999999999862E-3</v>
      </c>
      <c r="Z99">
        <f t="shared" si="1"/>
        <v>7.9199999999999809E-3</v>
      </c>
      <c r="AA99">
        <f t="shared" si="1"/>
        <v>1.0559999999999996E-2</v>
      </c>
      <c r="AB99">
        <f t="shared" si="1"/>
        <v>2.0880000000000006E-2</v>
      </c>
      <c r="AC99">
        <f t="shared" si="1"/>
        <v>1.0420000000000011E-2</v>
      </c>
      <c r="AD99">
        <f t="shared" si="1"/>
        <v>9.9300000000000221E-3</v>
      </c>
      <c r="AE99">
        <f t="shared" si="1"/>
        <v>0.27357750000000003</v>
      </c>
      <c r="AF99">
        <f t="shared" si="1"/>
        <v>0.4582499999999996</v>
      </c>
      <c r="AG99">
        <f t="shared" si="1"/>
        <v>1.5900000000000004E-2</v>
      </c>
      <c r="AH99">
        <f t="shared" si="1"/>
        <v>1.0319999999999994E-2</v>
      </c>
      <c r="AI99">
        <f t="shared" si="1"/>
        <v>1.5949999999999975E-2</v>
      </c>
      <c r="AJ99">
        <f t="shared" si="1"/>
        <v>1.0530000000000003E-2</v>
      </c>
      <c r="AK99">
        <f t="shared" si="1"/>
        <v>0.28698000000000007</v>
      </c>
      <c r="AL99">
        <f t="shared" si="1"/>
        <v>8.1599999999999989E-3</v>
      </c>
      <c r="AM99">
        <f t="shared" si="1"/>
        <v>1.0319999999999994E-2</v>
      </c>
      <c r="AN99">
        <f t="shared" si="1"/>
        <v>0.72318000000000027</v>
      </c>
      <c r="AO99">
        <f t="shared" si="1"/>
        <v>6.8880000000000066E-2</v>
      </c>
      <c r="AP99">
        <f t="shared" si="1"/>
        <v>2.9949999999999991E-2</v>
      </c>
      <c r="AQ99">
        <f t="shared" si="1"/>
        <v>6.0999999999999952E-3</v>
      </c>
      <c r="AR99">
        <f t="shared" si="1"/>
        <v>0.12430999999999992</v>
      </c>
      <c r="AS99">
        <f t="shared" si="1"/>
        <v>7.1059999999999901E-2</v>
      </c>
      <c r="AT99">
        <f t="shared" si="1"/>
        <v>2.9845199999999967</v>
      </c>
      <c r="AU99">
        <f t="shared" si="1"/>
        <v>4.9570000000000052E-2</v>
      </c>
      <c r="AV99">
        <f t="shared" si="1"/>
        <v>0.14191999999999988</v>
      </c>
      <c r="AW99">
        <f t="shared" si="1"/>
        <v>0.54053999999999958</v>
      </c>
      <c r="AX99">
        <f t="shared" si="1"/>
        <v>0.72</v>
      </c>
      <c r="AY99">
        <f t="shared" si="1"/>
        <v>1.08</v>
      </c>
      <c r="AZ99">
        <f t="shared" si="1"/>
        <v>0.36</v>
      </c>
      <c r="BA99">
        <f t="shared" si="1"/>
        <v>0.18</v>
      </c>
      <c r="BB99">
        <f t="shared" si="1"/>
        <v>0.84</v>
      </c>
      <c r="BC99">
        <f t="shared" si="1"/>
        <v>2.7638399999999974</v>
      </c>
      <c r="BD99">
        <f t="shared" si="1"/>
        <v>2.5948800000000025</v>
      </c>
      <c r="BE99">
        <f t="shared" si="1"/>
        <v>0.67300750000000009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2022-01-27T05:31:38Z</dcterms:modified>
</cp:coreProperties>
</file>